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03075267\Work Folders\nettiin\"/>
    </mc:Choice>
  </mc:AlternateContent>
  <xr:revisionPtr revIDLastSave="0" documentId="13_ncr:1_{F914EFE5-2796-4960-9879-35AA39E3F014}" xr6:coauthVersionLast="47" xr6:coauthVersionMax="47" xr10:uidLastSave="{00000000-0000-0000-0000-000000000000}"/>
  <bookViews>
    <workbookView xWindow="-25710" yWindow="510" windowWidth="23310" windowHeight="13650" xr2:uid="{00000000-000D-0000-FFFF-FFFF00000000}"/>
  </bookViews>
  <sheets>
    <sheet name="Tuotantoluvut 2012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5TvMYUqDBR8SF2W3883A7d++BiQ=="/>
    </ext>
  </extLst>
</workbook>
</file>

<file path=xl/calcChain.xml><?xml version="1.0" encoding="utf-8"?>
<calcChain xmlns="http://schemas.openxmlformats.org/spreadsheetml/2006/main">
  <c r="I40" i="1" l="1"/>
  <c r="I38" i="1"/>
  <c r="H29" i="1"/>
  <c r="C20" i="1"/>
  <c r="C18" i="1"/>
  <c r="C17" i="1"/>
  <c r="C16" i="1"/>
</calcChain>
</file>

<file path=xl/sharedStrings.xml><?xml version="1.0" encoding="utf-8"?>
<sst xmlns="http://schemas.openxmlformats.org/spreadsheetml/2006/main" count="91" uniqueCount="47">
  <si>
    <t>Rikasteiden, metallien, mineraalien ja vuolukiven tuotantoluvut (tonnia / v)</t>
  </si>
  <si>
    <t>Suomessa tuotetut metallimalmirikasteet</t>
  </si>
  <si>
    <t>Rikkirikaste</t>
  </si>
  <si>
    <t>Kromirikaste</t>
  </si>
  <si>
    <t>Nikkelirikaste</t>
  </si>
  <si>
    <t>Sinkkirikaste</t>
  </si>
  <si>
    <t>Kuparirikaste</t>
  </si>
  <si>
    <t>Kobolttirikaste</t>
  </si>
  <si>
    <t>−</t>
  </si>
  <si>
    <t>Hopearikaste</t>
  </si>
  <si>
    <r>
      <rPr>
        <b/>
        <sz val="12"/>
        <color theme="1"/>
        <rFont val="Arial"/>
      </rPr>
      <t>Metallit ja metallurgiset tuotteet</t>
    </r>
    <r>
      <rPr>
        <b/>
        <sz val="12"/>
        <color theme="1"/>
        <rFont val="Arial"/>
      </rPr>
      <t xml:space="preserve"> </t>
    </r>
    <r>
      <rPr>
        <sz val="12"/>
        <color theme="1"/>
        <rFont val="Arial"/>
      </rPr>
      <t>(osa raaka-aineista Suomen ulkopuolelta)</t>
    </r>
  </si>
  <si>
    <t>Teräsaihiot (sis. jaloteräsaihiot)</t>
  </si>
  <si>
    <t>Rauta</t>
  </si>
  <si>
    <t>..</t>
  </si>
  <si>
    <t>Ferrokromi</t>
  </si>
  <si>
    <t>Sinkki</t>
  </si>
  <si>
    <t>Katodikupari, kuparituotteet (t Cu)</t>
  </si>
  <si>
    <t>Nikkelituotteet (t Ni)</t>
  </si>
  <si>
    <t>Kobolttituotteet (t Co)</t>
  </si>
  <si>
    <t>Germaniumtuotteet (t Ge)</t>
  </si>
  <si>
    <t>Hopea (kg)</t>
  </si>
  <si>
    <t>Seleeni (kg)</t>
  </si>
  <si>
    <t xml:space="preserve">100 198 </t>
  </si>
  <si>
    <t>Metallien kotimainen kaivostuotanto</t>
  </si>
  <si>
    <t>Kromi (t)</t>
  </si>
  <si>
    <t>Nikkeli (t)</t>
  </si>
  <si>
    <t>Sinkki (t)</t>
  </si>
  <si>
    <t>Kupari (t)</t>
  </si>
  <si>
    <t>Koboltti (t)</t>
  </si>
  <si>
    <t>Lyijy (t)</t>
  </si>
  <si>
    <t>Kulta (kg)</t>
  </si>
  <si>
    <t>Platina (kg)</t>
  </si>
  <si>
    <t xml:space="preserve">Palladium (kg) </t>
  </si>
  <si>
    <r>
      <rPr>
        <b/>
        <sz val="12"/>
        <color theme="1"/>
        <rFont val="Arial"/>
      </rPr>
      <t>Mineraalit</t>
    </r>
    <r>
      <rPr>
        <sz val="12"/>
        <color theme="1"/>
        <rFont val="Arial"/>
      </rPr>
      <t xml:space="preserve">, </t>
    </r>
    <r>
      <rPr>
        <b/>
        <sz val="12"/>
        <color theme="1"/>
        <rFont val="Arial"/>
      </rPr>
      <t>mineraalirikasteet ja kivituotteet</t>
    </r>
  </si>
  <si>
    <t>Apatiitti</t>
  </si>
  <si>
    <t>Talkki</t>
  </si>
  <si>
    <t>Magnesiittihiekka</t>
  </si>
  <si>
    <t>Kvartsi</t>
  </si>
  <si>
    <t>Vuorivillakivi</t>
  </si>
  <si>
    <t>Maasälpä</t>
  </si>
  <si>
    <t>Vuolukivituotteet</t>
  </si>
  <si>
    <t>Kiillerikaste</t>
  </si>
  <si>
    <t>Biotiitti raaka-ainekäyttöön</t>
  </si>
  <si>
    <t>Yhtiöiden pyynnöstä osa tiedoista on jätetty julkaisematta</t>
  </si>
  <si>
    <r>
      <rPr>
        <b/>
        <sz val="12"/>
        <color theme="1"/>
        <rFont val="Arial"/>
      </rPr>
      <t xml:space="preserve">..  </t>
    </r>
    <r>
      <rPr>
        <sz val="12"/>
        <color theme="1"/>
        <rFont val="Arial"/>
      </rPr>
      <t>Tieto ei käytettävissä</t>
    </r>
  </si>
  <si>
    <r>
      <rPr>
        <sz val="12"/>
        <color theme="1"/>
        <rFont val="Calibri"/>
      </rPr>
      <t xml:space="preserve">−  </t>
    </r>
    <r>
      <rPr>
        <sz val="12"/>
        <color theme="1"/>
        <rFont val="Arial"/>
      </rPr>
      <t>Ei tuotannossa</t>
    </r>
  </si>
  <si>
    <t>Lähde: Tukes, 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</si>
</sst>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2"/>
      <color theme="1"/>
      <name val="Calibri"/>
    </font>
    <font>
      <sz val="10"/>
      <color rgb="FF000000"/>
      <name val="Arial"/>
    </font>
    <font>
      <u/>
      <sz val="12"/>
      <color rgb="FF0000FF"/>
      <name val="Arial"/>
    </font>
    <font>
      <sz val="10"/>
      <color theme="1"/>
      <name val="Calibri"/>
    </font>
    <font>
      <sz val="14"/>
      <color theme="1"/>
      <name val="Arial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3" fontId="2" fillId="0" borderId="0" xfId="0" applyNumberFormat="1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vertical="top" wrapText="1"/>
    </xf>
    <xf numFmtId="3" fontId="1" fillId="0" borderId="1" xfId="0" applyNumberFormat="1" applyFont="1" applyBorder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/>
  </sheetViews>
  <sheetFormatPr defaultColWidth="14.3984375" defaultRowHeight="15" customHeight="1" x14ac:dyDescent="0.3"/>
  <cols>
    <col min="1" max="1" width="6.09765625" customWidth="1"/>
    <col min="2" max="3" width="33" customWidth="1"/>
    <col min="4" max="6" width="13.296875" customWidth="1"/>
    <col min="7" max="7" width="13.8984375" customWidth="1"/>
    <col min="8" max="12" width="12.69921875" customWidth="1"/>
    <col min="13" max="13" width="3.69921875" customWidth="1"/>
    <col min="14" max="14" width="27.3984375" customWidth="1"/>
    <col min="15" max="15" width="27.69921875" customWidth="1"/>
    <col min="16" max="16" width="22.3984375" customWidth="1"/>
    <col min="17" max="27" width="9.09765625" customWidth="1"/>
  </cols>
  <sheetData>
    <row r="1" spans="1:27" ht="36" customHeight="1" x14ac:dyDescent="0.4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" customHeight="1" x14ac:dyDescent="0.35">
      <c r="A2" s="1"/>
      <c r="B2" s="1"/>
      <c r="C2" s="5">
        <v>2021</v>
      </c>
      <c r="D2" s="5">
        <v>2020</v>
      </c>
      <c r="E2" s="5">
        <v>2019</v>
      </c>
      <c r="F2" s="5">
        <v>2018</v>
      </c>
      <c r="G2" s="5">
        <v>2017</v>
      </c>
      <c r="H2" s="5">
        <v>2016</v>
      </c>
      <c r="I2" s="5">
        <v>2015</v>
      </c>
      <c r="J2" s="5">
        <v>2014</v>
      </c>
      <c r="K2" s="6">
        <v>2013</v>
      </c>
      <c r="L2" s="6">
        <v>2012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4" customHeight="1" x14ac:dyDescent="0.35">
      <c r="A3" s="7"/>
      <c r="B3" s="8" t="s">
        <v>1</v>
      </c>
      <c r="C3" s="8"/>
      <c r="D3" s="7"/>
      <c r="E3" s="7"/>
      <c r="F3" s="7"/>
      <c r="G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6.5" customHeight="1" x14ac:dyDescent="0.35">
      <c r="A4" s="1"/>
      <c r="B4" s="9" t="s">
        <v>2</v>
      </c>
      <c r="C4" s="9">
        <v>448648</v>
      </c>
      <c r="D4" s="9">
        <v>530888</v>
      </c>
      <c r="E4" s="9">
        <v>658530</v>
      </c>
      <c r="F4" s="9">
        <v>771452</v>
      </c>
      <c r="G4" s="9">
        <v>879031</v>
      </c>
      <c r="H4" s="9">
        <v>719102</v>
      </c>
      <c r="I4" s="9">
        <v>1039671</v>
      </c>
      <c r="J4" s="9">
        <v>1035637</v>
      </c>
      <c r="K4" s="9">
        <v>994155</v>
      </c>
      <c r="L4" s="9">
        <v>909299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.5" customHeight="1" x14ac:dyDescent="0.35">
      <c r="A5" s="1"/>
      <c r="B5" s="9" t="s">
        <v>3</v>
      </c>
      <c r="C5" s="9">
        <v>1141184</v>
      </c>
      <c r="D5" s="9">
        <v>1131336</v>
      </c>
      <c r="E5" s="9">
        <v>1183862</v>
      </c>
      <c r="F5" s="9">
        <v>1099438</v>
      </c>
      <c r="G5" s="9">
        <v>972028</v>
      </c>
      <c r="H5" s="9">
        <v>1070281</v>
      </c>
      <c r="I5" s="9">
        <v>946188</v>
      </c>
      <c r="J5" s="9">
        <v>1034750</v>
      </c>
      <c r="K5" s="9">
        <v>981752</v>
      </c>
      <c r="L5" s="9">
        <v>425217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5" customHeight="1" x14ac:dyDescent="0.35">
      <c r="A6" s="1"/>
      <c r="B6" s="9" t="s">
        <v>4</v>
      </c>
      <c r="C6" s="9">
        <v>211407</v>
      </c>
      <c r="D6" s="9">
        <v>198582</v>
      </c>
      <c r="E6" s="9">
        <v>172195</v>
      </c>
      <c r="F6" s="9">
        <v>212069</v>
      </c>
      <c r="G6" s="9">
        <v>192929</v>
      </c>
      <c r="H6" s="9">
        <v>149981</v>
      </c>
      <c r="I6" s="9">
        <v>108303</v>
      </c>
      <c r="J6" s="9">
        <v>126801</v>
      </c>
      <c r="K6" s="9">
        <v>137911</v>
      </c>
      <c r="L6" s="9">
        <v>99089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5" customHeight="1" x14ac:dyDescent="0.35">
      <c r="A7" s="1"/>
      <c r="B7" s="9" t="s">
        <v>5</v>
      </c>
      <c r="C7" s="9">
        <v>94381</v>
      </c>
      <c r="D7" s="9">
        <v>98017</v>
      </c>
      <c r="E7" s="9">
        <v>115285</v>
      </c>
      <c r="F7" s="9">
        <v>140845</v>
      </c>
      <c r="G7" s="9">
        <v>112111</v>
      </c>
      <c r="H7" s="9">
        <v>84073</v>
      </c>
      <c r="I7" s="9">
        <v>55585</v>
      </c>
      <c r="J7" s="9">
        <v>77425</v>
      </c>
      <c r="K7" s="9">
        <v>72910</v>
      </c>
      <c r="L7" s="9">
        <v>89026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customHeight="1" x14ac:dyDescent="0.35">
      <c r="A8" s="1"/>
      <c r="B8" s="9" t="s">
        <v>6</v>
      </c>
      <c r="C8" s="9">
        <v>130769</v>
      </c>
      <c r="D8" s="9">
        <v>152122</v>
      </c>
      <c r="E8" s="9">
        <v>138140</v>
      </c>
      <c r="F8" s="9">
        <v>193091</v>
      </c>
      <c r="G8" s="9">
        <v>207246</v>
      </c>
      <c r="H8" s="9">
        <v>193349</v>
      </c>
      <c r="I8" s="9">
        <v>165021</v>
      </c>
      <c r="J8" s="9">
        <v>163016</v>
      </c>
      <c r="K8" s="9">
        <v>145758</v>
      </c>
      <c r="L8" s="9">
        <v>104393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 x14ac:dyDescent="0.35">
      <c r="A9" s="1"/>
      <c r="B9" s="9" t="s">
        <v>7</v>
      </c>
      <c r="C9" s="10" t="s">
        <v>8</v>
      </c>
      <c r="D9" s="9">
        <v>6277</v>
      </c>
      <c r="E9" s="9">
        <v>14504</v>
      </c>
      <c r="F9" s="9">
        <v>19428</v>
      </c>
      <c r="G9" s="9">
        <v>26329</v>
      </c>
      <c r="H9" s="9">
        <v>35463</v>
      </c>
      <c r="I9" s="9">
        <v>44419</v>
      </c>
      <c r="J9" s="9">
        <v>51258</v>
      </c>
      <c r="K9" s="9">
        <v>76210</v>
      </c>
      <c r="L9" s="9">
        <v>117819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 x14ac:dyDescent="0.35">
      <c r="A10" s="1"/>
      <c r="B10" s="9" t="s">
        <v>9</v>
      </c>
      <c r="C10" s="9">
        <v>3446</v>
      </c>
      <c r="D10" s="9">
        <v>3073</v>
      </c>
      <c r="E10" s="9">
        <v>1989</v>
      </c>
      <c r="F10" s="10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.75" customHeight="1" x14ac:dyDescent="0.35">
      <c r="A11" s="7"/>
      <c r="B11" s="12" t="s">
        <v>10</v>
      </c>
      <c r="C11" s="12"/>
      <c r="D11" s="13"/>
      <c r="E11" s="13"/>
      <c r="F11" s="13"/>
      <c r="G11" s="13"/>
      <c r="H11" s="13"/>
      <c r="I11" s="13"/>
      <c r="J11" s="13"/>
      <c r="K11" s="13"/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6.5" customHeight="1" x14ac:dyDescent="0.35">
      <c r="A12" s="1"/>
      <c r="B12" s="9" t="s">
        <v>11</v>
      </c>
      <c r="C12" s="11">
        <v>4322000</v>
      </c>
      <c r="D12" s="9">
        <v>3482000</v>
      </c>
      <c r="E12" s="9">
        <v>3511000</v>
      </c>
      <c r="F12" s="9">
        <v>4100000</v>
      </c>
      <c r="G12" s="9">
        <v>4003634</v>
      </c>
      <c r="H12" s="9">
        <v>4102000</v>
      </c>
      <c r="I12" s="9">
        <v>3988000</v>
      </c>
      <c r="J12" s="9">
        <v>3808000</v>
      </c>
      <c r="K12" s="9">
        <v>3517000</v>
      </c>
      <c r="L12" s="9">
        <v>3759000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 x14ac:dyDescent="0.35">
      <c r="A13" s="1"/>
      <c r="B13" s="9" t="s">
        <v>12</v>
      </c>
      <c r="C13" s="14" t="s">
        <v>13</v>
      </c>
      <c r="D13" s="14" t="s">
        <v>13</v>
      </c>
      <c r="E13" s="14" t="s">
        <v>13</v>
      </c>
      <c r="F13" s="14" t="s">
        <v>13</v>
      </c>
      <c r="G13" s="14" t="s">
        <v>13</v>
      </c>
      <c r="H13" s="14" t="s">
        <v>13</v>
      </c>
      <c r="I13" s="14" t="s">
        <v>13</v>
      </c>
      <c r="J13" s="14" t="s">
        <v>13</v>
      </c>
      <c r="K13" s="14" t="s">
        <v>13</v>
      </c>
      <c r="L13" s="14" t="s">
        <v>13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 x14ac:dyDescent="0.35">
      <c r="A14" s="1"/>
      <c r="B14" s="9" t="s">
        <v>14</v>
      </c>
      <c r="C14" s="9">
        <v>515000</v>
      </c>
      <c r="D14" s="9">
        <v>498000</v>
      </c>
      <c r="E14" s="9">
        <v>505000</v>
      </c>
      <c r="F14" s="9">
        <v>492774</v>
      </c>
      <c r="G14" s="9">
        <v>416285</v>
      </c>
      <c r="H14" s="9">
        <v>469141</v>
      </c>
      <c r="I14" s="9">
        <v>457063</v>
      </c>
      <c r="J14" s="9">
        <v>441292</v>
      </c>
      <c r="K14" s="9">
        <v>433677</v>
      </c>
      <c r="L14" s="9">
        <v>228744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 x14ac:dyDescent="0.35">
      <c r="A15" s="1"/>
      <c r="B15" s="9" t="s">
        <v>15</v>
      </c>
      <c r="C15" s="9">
        <v>293000</v>
      </c>
      <c r="D15" s="9">
        <v>297257</v>
      </c>
      <c r="E15" s="9">
        <v>290844</v>
      </c>
      <c r="F15" s="9">
        <v>295029</v>
      </c>
      <c r="G15" s="9">
        <v>284992</v>
      </c>
      <c r="H15" s="9">
        <v>290599</v>
      </c>
      <c r="I15" s="9">
        <v>305717</v>
      </c>
      <c r="J15" s="9">
        <v>302024</v>
      </c>
      <c r="K15" s="9">
        <v>311686</v>
      </c>
      <c r="L15" s="9">
        <v>314742</v>
      </c>
      <c r="M15" s="1"/>
      <c r="N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 x14ac:dyDescent="0.35">
      <c r="A16" s="1"/>
      <c r="B16" s="9" t="s">
        <v>16</v>
      </c>
      <c r="C16" s="9">
        <f>151000+1923+208.9</f>
        <v>153131.9</v>
      </c>
      <c r="D16" s="9">
        <v>148437.6</v>
      </c>
      <c r="E16" s="9">
        <v>133378.20000000001</v>
      </c>
      <c r="F16" s="9">
        <v>157288</v>
      </c>
      <c r="G16" s="9">
        <v>146749</v>
      </c>
      <c r="H16" s="9">
        <v>145188.70000000001</v>
      </c>
      <c r="I16" s="9">
        <v>141474</v>
      </c>
      <c r="J16" s="9">
        <v>146541.70000000001</v>
      </c>
      <c r="K16" s="9">
        <v>135840</v>
      </c>
      <c r="L16" s="9">
        <v>129256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 x14ac:dyDescent="0.35">
      <c r="A17" s="1"/>
      <c r="B17" s="9" t="s">
        <v>17</v>
      </c>
      <c r="C17" s="9">
        <f>19000+47189+1817.3</f>
        <v>68006.3</v>
      </c>
      <c r="D17" s="9">
        <v>90836.800000000003</v>
      </c>
      <c r="E17" s="9">
        <v>90151.4</v>
      </c>
      <c r="F17" s="9">
        <v>92591</v>
      </c>
      <c r="G17" s="9">
        <v>85780</v>
      </c>
      <c r="H17" s="9">
        <v>85423.6</v>
      </c>
      <c r="I17" s="9">
        <v>60709</v>
      </c>
      <c r="J17" s="9">
        <v>42749.5</v>
      </c>
      <c r="K17" s="9">
        <v>44498</v>
      </c>
      <c r="L17" s="9">
        <v>46275</v>
      </c>
      <c r="M17" s="1"/>
      <c r="N17" s="1"/>
      <c r="O17" s="1"/>
      <c r="P17" s="1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 x14ac:dyDescent="0.35">
      <c r="A18" s="1"/>
      <c r="B18" s="9" t="s">
        <v>18</v>
      </c>
      <c r="C18" s="9">
        <f>5703.1+7508.5+1075</f>
        <v>14286.6</v>
      </c>
      <c r="D18" s="9">
        <v>15148</v>
      </c>
      <c r="E18" s="9">
        <v>14283</v>
      </c>
      <c r="F18" s="9">
        <v>14295</v>
      </c>
      <c r="G18" s="9">
        <v>13585</v>
      </c>
      <c r="H18" s="9">
        <v>12392.9</v>
      </c>
      <c r="I18" s="9">
        <v>9615</v>
      </c>
      <c r="J18" s="9">
        <v>12550.6</v>
      </c>
      <c r="K18" s="9">
        <v>10798</v>
      </c>
      <c r="L18" s="9">
        <v>10562</v>
      </c>
      <c r="M18" s="1"/>
      <c r="N18" s="1"/>
      <c r="O18" s="1"/>
      <c r="P18" s="1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 x14ac:dyDescent="0.35">
      <c r="A19" s="1"/>
      <c r="B19" s="9" t="s">
        <v>19</v>
      </c>
      <c r="C19" s="11" t="s">
        <v>8</v>
      </c>
      <c r="D19" s="11" t="s">
        <v>8</v>
      </c>
      <c r="E19" s="11" t="s">
        <v>8</v>
      </c>
      <c r="F19" s="11" t="s">
        <v>8</v>
      </c>
      <c r="G19" s="11" t="s">
        <v>8</v>
      </c>
      <c r="H19" s="9">
        <v>0.1</v>
      </c>
      <c r="I19" s="9">
        <v>13</v>
      </c>
      <c r="J19" s="9">
        <v>16.7</v>
      </c>
      <c r="K19" s="9">
        <v>17</v>
      </c>
      <c r="L19" s="9">
        <v>16</v>
      </c>
      <c r="M19" s="1"/>
      <c r="N19" s="1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 x14ac:dyDescent="0.35">
      <c r="A20" s="1"/>
      <c r="B20" s="9" t="s">
        <v>20</v>
      </c>
      <c r="C20" s="9">
        <f>83000+22980</f>
        <v>105980</v>
      </c>
      <c r="D20" s="9">
        <v>81676</v>
      </c>
      <c r="E20" s="9">
        <v>82727</v>
      </c>
      <c r="F20" s="9">
        <v>91345</v>
      </c>
      <c r="G20" s="9">
        <v>84568</v>
      </c>
      <c r="H20" s="9">
        <v>118180</v>
      </c>
      <c r="I20" s="9">
        <v>125720</v>
      </c>
      <c r="J20" s="9">
        <v>142360</v>
      </c>
      <c r="K20" s="9">
        <v>100890</v>
      </c>
      <c r="L20" s="9">
        <v>128200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 x14ac:dyDescent="0.35">
      <c r="A21" s="17"/>
      <c r="B21" s="18" t="s">
        <v>21</v>
      </c>
      <c r="C21" s="19">
        <v>99851</v>
      </c>
      <c r="D21" s="9">
        <v>84213</v>
      </c>
      <c r="E21" s="9">
        <v>115236</v>
      </c>
      <c r="F21" s="9">
        <v>108918</v>
      </c>
      <c r="G21" s="11" t="s">
        <v>22</v>
      </c>
      <c r="H21" s="9">
        <v>104420</v>
      </c>
      <c r="I21" s="9">
        <v>93051</v>
      </c>
      <c r="J21" s="9">
        <v>93682</v>
      </c>
      <c r="K21" s="9">
        <v>72459</v>
      </c>
      <c r="L21" s="9">
        <v>92769</v>
      </c>
      <c r="M21" s="17"/>
      <c r="N21" s="17"/>
      <c r="O21" s="17"/>
      <c r="P21" s="17"/>
      <c r="Q21" s="17"/>
      <c r="R21" s="17"/>
      <c r="U21" s="17"/>
      <c r="V21" s="17"/>
      <c r="W21" s="17"/>
      <c r="X21" s="17"/>
      <c r="Y21" s="17"/>
      <c r="Z21" s="17"/>
      <c r="AA21" s="17"/>
    </row>
    <row r="22" spans="1:27" ht="27.75" customHeight="1" x14ac:dyDescent="0.35">
      <c r="A22" s="7"/>
      <c r="B22" s="12" t="s">
        <v>23</v>
      </c>
      <c r="C22" s="12"/>
      <c r="D22" s="7"/>
      <c r="E22" s="7"/>
      <c r="F22" s="7"/>
      <c r="G22" s="7"/>
      <c r="H22" s="12"/>
      <c r="I22" s="12"/>
      <c r="J22" s="12"/>
      <c r="K22" s="12"/>
      <c r="L22" s="12"/>
      <c r="M22" s="7"/>
      <c r="N22" s="7"/>
      <c r="O22" s="7"/>
      <c r="P22" s="7"/>
      <c r="Q22" s="7"/>
      <c r="R22" s="7"/>
      <c r="U22" s="7"/>
      <c r="V22" s="7"/>
      <c r="W22" s="7"/>
      <c r="X22" s="7"/>
      <c r="Y22" s="7"/>
      <c r="Z22" s="7"/>
      <c r="AA22" s="7"/>
    </row>
    <row r="23" spans="1:27" ht="27.75" customHeight="1" x14ac:dyDescent="0.35">
      <c r="A23" s="7"/>
      <c r="B23" s="9" t="s">
        <v>24</v>
      </c>
      <c r="C23" s="9">
        <v>323554</v>
      </c>
      <c r="D23" s="9">
        <v>321996</v>
      </c>
      <c r="E23" s="9">
        <v>336580</v>
      </c>
      <c r="F23" s="14" t="s">
        <v>13</v>
      </c>
      <c r="G23" s="14" t="s">
        <v>13</v>
      </c>
      <c r="H23" s="14" t="s">
        <v>13</v>
      </c>
      <c r="I23" s="14" t="s">
        <v>13</v>
      </c>
      <c r="J23" s="14" t="s">
        <v>13</v>
      </c>
      <c r="K23" s="14" t="s">
        <v>13</v>
      </c>
      <c r="L23" s="14" t="s">
        <v>13</v>
      </c>
      <c r="M23" s="7"/>
      <c r="N23" s="7"/>
      <c r="O23" s="7"/>
      <c r="P23" s="7"/>
      <c r="Q23" s="7"/>
      <c r="R23" s="7"/>
      <c r="S23" s="13"/>
      <c r="T23" s="13"/>
      <c r="U23" s="7"/>
      <c r="V23" s="7"/>
      <c r="W23" s="7"/>
      <c r="X23" s="7"/>
      <c r="Y23" s="7"/>
      <c r="Z23" s="7"/>
      <c r="AA23" s="7"/>
    </row>
    <row r="24" spans="1:27" ht="16.5" customHeight="1" x14ac:dyDescent="0.35">
      <c r="A24" s="17"/>
      <c r="B24" s="9" t="s">
        <v>25</v>
      </c>
      <c r="C24" s="9">
        <v>42163</v>
      </c>
      <c r="D24" s="9">
        <v>41429</v>
      </c>
      <c r="E24" s="9">
        <v>38530</v>
      </c>
      <c r="F24" s="9">
        <v>43572</v>
      </c>
      <c r="G24" s="9">
        <v>34641</v>
      </c>
      <c r="H24" s="9">
        <v>20654</v>
      </c>
      <c r="I24" s="9">
        <v>9383</v>
      </c>
      <c r="J24" s="9">
        <v>19281</v>
      </c>
      <c r="K24" s="9">
        <v>18560</v>
      </c>
      <c r="L24" s="9">
        <v>19073</v>
      </c>
      <c r="M24" s="17"/>
      <c r="N24" s="17"/>
      <c r="O24" s="17"/>
      <c r="P24" s="17"/>
      <c r="Q24" s="17"/>
      <c r="R24" s="17"/>
      <c r="U24" s="17"/>
      <c r="V24" s="17"/>
      <c r="W24" s="17"/>
      <c r="X24" s="17"/>
      <c r="Y24" s="17"/>
      <c r="Z24" s="17"/>
      <c r="AA24" s="17"/>
    </row>
    <row r="25" spans="1:27" ht="16.5" customHeight="1" x14ac:dyDescent="0.35">
      <c r="A25" s="17"/>
      <c r="B25" s="9" t="s">
        <v>26</v>
      </c>
      <c r="C25" s="9">
        <v>59080</v>
      </c>
      <c r="D25" s="9">
        <v>61213</v>
      </c>
      <c r="E25" s="9">
        <v>69800</v>
      </c>
      <c r="F25" s="9">
        <v>85067</v>
      </c>
      <c r="G25" s="9">
        <v>66284</v>
      </c>
      <c r="H25" s="9">
        <v>45852</v>
      </c>
      <c r="I25" s="9">
        <v>25332</v>
      </c>
      <c r="J25" s="9">
        <v>46063</v>
      </c>
      <c r="K25" s="9">
        <v>41124</v>
      </c>
      <c r="L25" s="9">
        <v>52265</v>
      </c>
      <c r="M25" s="17"/>
      <c r="N25" s="17"/>
      <c r="O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6.5" customHeight="1" x14ac:dyDescent="0.35">
      <c r="A26" s="17"/>
      <c r="B26" s="9" t="s">
        <v>27</v>
      </c>
      <c r="C26" s="9">
        <v>32384</v>
      </c>
      <c r="D26" s="9">
        <v>36278</v>
      </c>
      <c r="E26" s="9">
        <v>32861</v>
      </c>
      <c r="F26" s="9">
        <v>46674</v>
      </c>
      <c r="G26" s="9">
        <v>53144</v>
      </c>
      <c r="H26" s="9">
        <v>47488</v>
      </c>
      <c r="I26" s="9">
        <v>41805</v>
      </c>
      <c r="J26" s="9">
        <v>42810</v>
      </c>
      <c r="K26" s="9">
        <v>39342</v>
      </c>
      <c r="L26" s="9">
        <v>25445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6.5" customHeight="1" x14ac:dyDescent="0.35">
      <c r="A27" s="17"/>
      <c r="B27" s="18" t="s">
        <v>28</v>
      </c>
      <c r="C27" s="18">
        <v>1084</v>
      </c>
      <c r="D27" s="9">
        <v>1559</v>
      </c>
      <c r="E27" s="9">
        <v>1454</v>
      </c>
      <c r="F27" s="9">
        <v>1377</v>
      </c>
      <c r="G27" s="14" t="s">
        <v>13</v>
      </c>
      <c r="H27" s="14" t="s">
        <v>13</v>
      </c>
      <c r="I27" s="14" t="s">
        <v>13</v>
      </c>
      <c r="J27" s="14" t="s">
        <v>13</v>
      </c>
      <c r="K27" s="14" t="s">
        <v>13</v>
      </c>
      <c r="L27" s="14" t="s">
        <v>13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6.5" customHeight="1" x14ac:dyDescent="0.35">
      <c r="A28" s="17"/>
      <c r="B28" s="18" t="s">
        <v>29</v>
      </c>
      <c r="C28" s="18">
        <v>1494</v>
      </c>
      <c r="D28" s="9">
        <v>1530</v>
      </c>
      <c r="E28" s="9">
        <v>937</v>
      </c>
      <c r="F28" s="10" t="s">
        <v>8</v>
      </c>
      <c r="G28" s="10" t="s">
        <v>8</v>
      </c>
      <c r="H28" s="10" t="s">
        <v>8</v>
      </c>
      <c r="I28" s="10" t="s">
        <v>8</v>
      </c>
      <c r="J28" s="10" t="s">
        <v>8</v>
      </c>
      <c r="K28" s="10" t="s">
        <v>8</v>
      </c>
      <c r="L28" s="10" t="s">
        <v>8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6.5" customHeight="1" x14ac:dyDescent="0.35">
      <c r="A29" s="17"/>
      <c r="B29" s="18" t="s">
        <v>30</v>
      </c>
      <c r="C29" s="18">
        <v>9082</v>
      </c>
      <c r="D29" s="9">
        <v>8668</v>
      </c>
      <c r="E29" s="9">
        <v>7927</v>
      </c>
      <c r="F29" s="9">
        <v>8732</v>
      </c>
      <c r="G29" s="9">
        <v>9102</v>
      </c>
      <c r="H29" s="20">
        <f>8563+(52050*5.8/1000)</f>
        <v>8864.89</v>
      </c>
      <c r="I29" s="20">
        <v>8342</v>
      </c>
      <c r="J29" s="20">
        <v>8085</v>
      </c>
      <c r="K29" s="9">
        <v>8660</v>
      </c>
      <c r="L29" s="20">
        <v>9100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6.5" customHeight="1" x14ac:dyDescent="0.35">
      <c r="A30" s="17"/>
      <c r="B30" s="18" t="s">
        <v>20</v>
      </c>
      <c r="C30" s="18">
        <v>45338</v>
      </c>
      <c r="D30" s="9">
        <v>54833</v>
      </c>
      <c r="E30" s="9">
        <v>40461</v>
      </c>
      <c r="F30" s="9">
        <v>12849</v>
      </c>
      <c r="G30" s="9">
        <v>13654</v>
      </c>
      <c r="H30" s="20">
        <v>16348</v>
      </c>
      <c r="I30" s="20">
        <v>13051</v>
      </c>
      <c r="J30" s="20">
        <v>12830</v>
      </c>
      <c r="K30" s="9">
        <v>14226</v>
      </c>
      <c r="L30" s="20">
        <v>10479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6.5" customHeight="1" x14ac:dyDescent="0.35">
      <c r="A31" s="17"/>
      <c r="B31" s="18" t="s">
        <v>31</v>
      </c>
      <c r="C31" s="18">
        <v>1447</v>
      </c>
      <c r="D31" s="9">
        <v>1277</v>
      </c>
      <c r="E31" s="9">
        <v>953</v>
      </c>
      <c r="F31" s="9">
        <v>1576</v>
      </c>
      <c r="G31" s="9">
        <v>1418</v>
      </c>
      <c r="H31" s="20">
        <v>1178</v>
      </c>
      <c r="I31" s="20">
        <v>992</v>
      </c>
      <c r="J31" s="20">
        <v>1060</v>
      </c>
      <c r="K31" s="20">
        <v>946</v>
      </c>
      <c r="L31" s="20">
        <v>429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6.5" customHeight="1" x14ac:dyDescent="0.35">
      <c r="A32" s="1"/>
      <c r="B32" s="9" t="s">
        <v>32</v>
      </c>
      <c r="C32" s="9">
        <v>1036</v>
      </c>
      <c r="D32" s="9">
        <v>858</v>
      </c>
      <c r="E32" s="9">
        <v>699</v>
      </c>
      <c r="F32" s="9">
        <v>1157</v>
      </c>
      <c r="G32" s="9">
        <v>1021</v>
      </c>
      <c r="H32" s="9">
        <v>901</v>
      </c>
      <c r="I32" s="9">
        <v>784</v>
      </c>
      <c r="J32" s="9">
        <v>808</v>
      </c>
      <c r="K32" s="9">
        <v>766</v>
      </c>
      <c r="L32" s="9">
        <v>379</v>
      </c>
      <c r="M32" s="1"/>
      <c r="N32" s="1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7" customHeight="1" x14ac:dyDescent="0.35">
      <c r="A33" s="7"/>
      <c r="B33" s="12" t="s">
        <v>33</v>
      </c>
      <c r="C33" s="12"/>
      <c r="D33" s="7"/>
      <c r="E33" s="7"/>
      <c r="F33" s="7"/>
      <c r="G33" s="7"/>
      <c r="H33" s="12"/>
      <c r="I33" s="12"/>
      <c r="J33" s="12"/>
      <c r="K33" s="12"/>
      <c r="L33" s="12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6.5" customHeight="1" x14ac:dyDescent="0.35">
      <c r="A34" s="1"/>
      <c r="B34" s="9" t="s">
        <v>34</v>
      </c>
      <c r="C34" s="9">
        <v>990261</v>
      </c>
      <c r="D34" s="9">
        <v>995066</v>
      </c>
      <c r="E34" s="9">
        <v>994572</v>
      </c>
      <c r="F34" s="9">
        <v>989073</v>
      </c>
      <c r="G34" s="9">
        <v>978613</v>
      </c>
      <c r="H34" s="9">
        <v>939531</v>
      </c>
      <c r="I34" s="9">
        <v>956564</v>
      </c>
      <c r="J34" s="9">
        <v>946234</v>
      </c>
      <c r="K34" s="9">
        <v>877189</v>
      </c>
      <c r="L34" s="9">
        <v>858005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35">
      <c r="A35" s="1"/>
      <c r="B35" s="9" t="s">
        <v>35</v>
      </c>
      <c r="C35" s="9">
        <v>296833</v>
      </c>
      <c r="D35" s="9">
        <v>278331</v>
      </c>
      <c r="E35" s="9">
        <v>329891</v>
      </c>
      <c r="F35" s="9">
        <v>374398</v>
      </c>
      <c r="G35" s="9">
        <v>354819</v>
      </c>
      <c r="H35" s="9">
        <v>345739</v>
      </c>
      <c r="I35" s="9">
        <v>332174</v>
      </c>
      <c r="J35" s="9">
        <v>380821</v>
      </c>
      <c r="K35" s="9">
        <v>361840</v>
      </c>
      <c r="L35" s="9">
        <v>396332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customHeight="1" x14ac:dyDescent="0.35">
      <c r="A36" s="1"/>
      <c r="B36" s="9" t="s">
        <v>36</v>
      </c>
      <c r="C36" s="9">
        <v>179781</v>
      </c>
      <c r="D36" s="9">
        <v>136167</v>
      </c>
      <c r="E36" s="9">
        <v>37002</v>
      </c>
      <c r="F36" s="9">
        <v>49601</v>
      </c>
      <c r="G36" s="9">
        <v>63850</v>
      </c>
      <c r="H36" s="9">
        <v>54227</v>
      </c>
      <c r="I36" s="9">
        <v>22390</v>
      </c>
      <c r="J36" s="9">
        <v>12276</v>
      </c>
      <c r="K36" s="10" t="s">
        <v>8</v>
      </c>
      <c r="L36" s="10" t="s">
        <v>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35">
      <c r="A37" s="1"/>
      <c r="B37" s="9" t="s">
        <v>37</v>
      </c>
      <c r="C37" s="9">
        <v>156254</v>
      </c>
      <c r="D37" s="9">
        <v>196850</v>
      </c>
      <c r="E37" s="9">
        <v>212972</v>
      </c>
      <c r="F37" s="9">
        <v>81418</v>
      </c>
      <c r="G37" s="9">
        <v>71943</v>
      </c>
      <c r="H37" s="9">
        <v>92813</v>
      </c>
      <c r="I37" s="9">
        <v>103587</v>
      </c>
      <c r="J37" s="9">
        <v>87903</v>
      </c>
      <c r="K37" s="9">
        <v>90131</v>
      </c>
      <c r="L37" s="9">
        <v>111183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35">
      <c r="A38" s="1"/>
      <c r="B38" s="9" t="s">
        <v>38</v>
      </c>
      <c r="C38" s="9">
        <v>65873</v>
      </c>
      <c r="D38" s="9">
        <v>128358</v>
      </c>
      <c r="E38" s="9">
        <v>57632</v>
      </c>
      <c r="F38" s="9">
        <v>116867</v>
      </c>
      <c r="G38" s="9">
        <v>99479</v>
      </c>
      <c r="H38" s="9">
        <v>87680</v>
      </c>
      <c r="I38" s="9">
        <f>88280</f>
        <v>88280</v>
      </c>
      <c r="J38" s="9">
        <v>122822</v>
      </c>
      <c r="K38" s="9">
        <v>226926</v>
      </c>
      <c r="L38" s="9">
        <v>188896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35">
      <c r="A39" s="1"/>
      <c r="B39" s="9" t="s">
        <v>39</v>
      </c>
      <c r="C39" s="9">
        <v>52706</v>
      </c>
      <c r="D39" s="9">
        <v>16137</v>
      </c>
      <c r="E39" s="9">
        <v>17997</v>
      </c>
      <c r="F39" s="9">
        <v>17469</v>
      </c>
      <c r="G39" s="9">
        <v>14926</v>
      </c>
      <c r="H39" s="9">
        <v>18549</v>
      </c>
      <c r="I39" s="9">
        <v>38026</v>
      </c>
      <c r="J39" s="9">
        <v>46233</v>
      </c>
      <c r="K39" s="9">
        <v>47636</v>
      </c>
      <c r="L39" s="9">
        <v>43124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35">
      <c r="A40" s="1"/>
      <c r="B40" s="9" t="s">
        <v>40</v>
      </c>
      <c r="C40" s="9">
        <v>10942</v>
      </c>
      <c r="D40" s="9">
        <v>11515</v>
      </c>
      <c r="E40" s="9">
        <v>11447</v>
      </c>
      <c r="F40" s="9">
        <v>13044</v>
      </c>
      <c r="G40" s="9">
        <v>12707</v>
      </c>
      <c r="H40" s="9">
        <v>13006</v>
      </c>
      <c r="I40" s="9">
        <f>3520+7960+547+437+2483+2483</f>
        <v>17430</v>
      </c>
      <c r="J40" s="9">
        <v>20369</v>
      </c>
      <c r="K40" s="9">
        <v>23062</v>
      </c>
      <c r="L40" s="9">
        <v>27708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 x14ac:dyDescent="0.35">
      <c r="A41" s="1"/>
      <c r="B41" s="9" t="s">
        <v>41</v>
      </c>
      <c r="C41" s="9">
        <v>10138</v>
      </c>
      <c r="D41" s="9">
        <v>7247</v>
      </c>
      <c r="E41" s="9">
        <v>9440</v>
      </c>
      <c r="F41" s="9">
        <v>12122</v>
      </c>
      <c r="G41" s="9">
        <v>10740</v>
      </c>
      <c r="H41" s="9">
        <v>52310</v>
      </c>
      <c r="I41" s="9">
        <v>11836</v>
      </c>
      <c r="J41" s="9">
        <v>11973</v>
      </c>
      <c r="K41" s="9">
        <v>11244</v>
      </c>
      <c r="L41" s="9">
        <v>12112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 x14ac:dyDescent="0.35">
      <c r="A42" s="1"/>
      <c r="B42" s="21" t="s">
        <v>42</v>
      </c>
      <c r="C42" s="21">
        <v>45757</v>
      </c>
      <c r="D42" s="21">
        <v>57681</v>
      </c>
      <c r="E42" s="21">
        <v>64505</v>
      </c>
      <c r="F42" s="21">
        <v>50456</v>
      </c>
      <c r="G42" s="21">
        <v>47123</v>
      </c>
      <c r="H42" s="21">
        <v>10843</v>
      </c>
      <c r="I42" s="21">
        <v>38169</v>
      </c>
      <c r="J42" s="21">
        <v>41997</v>
      </c>
      <c r="K42" s="21">
        <v>42150</v>
      </c>
      <c r="L42" s="21">
        <v>27493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.5" customHeight="1" x14ac:dyDescent="0.35">
      <c r="A43" s="1"/>
      <c r="B43" s="9"/>
      <c r="C43" s="9"/>
      <c r="D43" s="1"/>
      <c r="E43" s="1"/>
      <c r="F43" s="1"/>
      <c r="G43" s="1"/>
      <c r="H43" s="9"/>
      <c r="I43" s="9"/>
      <c r="J43" s="9"/>
      <c r="K43" s="9"/>
      <c r="L43" s="9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x14ac:dyDescent="0.3">
      <c r="A44" s="22"/>
      <c r="B44" s="23" t="s">
        <v>43</v>
      </c>
      <c r="C44" s="2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customHeight="1" x14ac:dyDescent="0.35">
      <c r="A45" s="22"/>
      <c r="B45" s="24" t="s">
        <v>44</v>
      </c>
      <c r="C45" s="24"/>
      <c r="D45" s="22"/>
      <c r="E45" s="22"/>
      <c r="F45" s="22"/>
      <c r="G45" s="22"/>
      <c r="H45" s="22"/>
      <c r="I45" s="9"/>
      <c r="J45" s="9"/>
      <c r="K45" s="22"/>
      <c r="L45" s="9"/>
      <c r="M45" s="22"/>
      <c r="N45" s="22"/>
      <c r="O45" s="22"/>
      <c r="P45" s="22"/>
      <c r="Q45" s="22"/>
      <c r="R45" s="22"/>
      <c r="S45" s="17"/>
      <c r="T45" s="17"/>
      <c r="U45" s="22"/>
      <c r="V45" s="22"/>
      <c r="W45" s="22"/>
      <c r="X45" s="22"/>
      <c r="Y45" s="22"/>
      <c r="Z45" s="22"/>
      <c r="AA45" s="22"/>
    </row>
    <row r="46" spans="1:27" ht="15" customHeight="1" x14ac:dyDescent="0.35">
      <c r="A46" s="22"/>
      <c r="B46" s="22" t="s">
        <v>45</v>
      </c>
      <c r="C46" s="22"/>
      <c r="D46" s="22"/>
      <c r="E46" s="22"/>
      <c r="F46" s="22"/>
      <c r="G46" s="22"/>
      <c r="H46" s="22"/>
      <c r="I46" s="9"/>
      <c r="J46" s="9"/>
      <c r="K46" s="22"/>
      <c r="L46" s="9"/>
      <c r="M46" s="22"/>
      <c r="N46" s="22"/>
      <c r="O46" s="22"/>
      <c r="P46" s="22"/>
      <c r="Q46" s="22"/>
      <c r="R46" s="22"/>
      <c r="S46" s="7"/>
      <c r="T46" s="7"/>
      <c r="U46" s="22"/>
      <c r="V46" s="22"/>
      <c r="W46" s="22"/>
      <c r="X46" s="22"/>
      <c r="Y46" s="22"/>
      <c r="Z46" s="22"/>
      <c r="AA46" s="22"/>
    </row>
    <row r="47" spans="1:27" ht="15" customHeight="1" x14ac:dyDescent="0.3">
      <c r="A47" s="22"/>
      <c r="B47" s="22" t="s">
        <v>46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7"/>
      <c r="T47" s="17"/>
      <c r="U47" s="22"/>
      <c r="V47" s="22"/>
      <c r="W47" s="22"/>
      <c r="X47" s="22"/>
      <c r="Y47" s="22"/>
      <c r="Z47" s="22"/>
      <c r="AA47" s="22"/>
    </row>
    <row r="48" spans="1:27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C248" s="13"/>
    </row>
    <row r="249" spans="1:27" ht="15.75" customHeight="1" x14ac:dyDescent="0.3">
      <c r="C249" s="13"/>
    </row>
    <row r="250" spans="1:27" ht="15.75" customHeight="1" x14ac:dyDescent="0.3">
      <c r="C250" s="13"/>
    </row>
    <row r="251" spans="1:27" ht="15.75" customHeight="1" x14ac:dyDescent="0.3">
      <c r="C251" s="13"/>
    </row>
    <row r="252" spans="1:27" ht="15.75" customHeight="1" x14ac:dyDescent="0.3">
      <c r="C252" s="13"/>
    </row>
    <row r="253" spans="1:27" ht="15.75" customHeight="1" x14ac:dyDescent="0.3">
      <c r="C253" s="13"/>
    </row>
    <row r="254" spans="1:27" ht="15.75" customHeight="1" x14ac:dyDescent="0.3">
      <c r="C254" s="13"/>
    </row>
    <row r="255" spans="1:27" ht="15.75" customHeight="1" x14ac:dyDescent="0.3">
      <c r="C255" s="13"/>
    </row>
    <row r="256" spans="1:27" ht="15.75" customHeight="1" x14ac:dyDescent="0.3">
      <c r="C256" s="13"/>
    </row>
    <row r="257" spans="3:3" ht="15.75" customHeight="1" x14ac:dyDescent="0.3">
      <c r="C257" s="13"/>
    </row>
    <row r="258" spans="3:3" ht="15.75" customHeight="1" x14ac:dyDescent="0.3">
      <c r="C258" s="13"/>
    </row>
    <row r="259" spans="3:3" ht="15.75" customHeight="1" x14ac:dyDescent="0.3">
      <c r="C259" s="13"/>
    </row>
    <row r="260" spans="3:3" ht="15.75" customHeight="1" x14ac:dyDescent="0.3">
      <c r="C260" s="13"/>
    </row>
    <row r="261" spans="3:3" ht="15.75" customHeight="1" x14ac:dyDescent="0.3">
      <c r="C261" s="13"/>
    </row>
    <row r="262" spans="3:3" ht="15.75" customHeight="1" x14ac:dyDescent="0.3">
      <c r="C262" s="13"/>
    </row>
    <row r="263" spans="3:3" ht="15.75" customHeight="1" x14ac:dyDescent="0.3">
      <c r="C263" s="13"/>
    </row>
    <row r="264" spans="3:3" ht="15.75" customHeight="1" x14ac:dyDescent="0.3">
      <c r="C264" s="13"/>
    </row>
    <row r="265" spans="3:3" ht="15.75" customHeight="1" x14ac:dyDescent="0.3">
      <c r="C265" s="13"/>
    </row>
    <row r="266" spans="3:3" ht="15.75" customHeight="1" x14ac:dyDescent="0.3">
      <c r="C266" s="13"/>
    </row>
    <row r="267" spans="3:3" ht="15.75" customHeight="1" x14ac:dyDescent="0.3">
      <c r="C267" s="13"/>
    </row>
    <row r="268" spans="3:3" ht="15.75" customHeight="1" x14ac:dyDescent="0.3">
      <c r="C268" s="13"/>
    </row>
    <row r="269" spans="3:3" ht="15.75" customHeight="1" x14ac:dyDescent="0.3">
      <c r="C269" s="13"/>
    </row>
    <row r="270" spans="3:3" ht="15.75" customHeight="1" x14ac:dyDescent="0.3">
      <c r="C270" s="13"/>
    </row>
    <row r="271" spans="3:3" ht="15.75" customHeight="1" x14ac:dyDescent="0.3">
      <c r="C271" s="13"/>
    </row>
    <row r="272" spans="3:3" ht="15.75" customHeight="1" x14ac:dyDescent="0.3">
      <c r="C272" s="13"/>
    </row>
    <row r="273" spans="3:3" ht="15.75" customHeight="1" x14ac:dyDescent="0.3">
      <c r="C273" s="13"/>
    </row>
    <row r="274" spans="3:3" ht="15.75" customHeight="1" x14ac:dyDescent="0.3">
      <c r="C274" s="13"/>
    </row>
    <row r="275" spans="3:3" ht="15.75" customHeight="1" x14ac:dyDescent="0.3">
      <c r="C275" s="13"/>
    </row>
    <row r="276" spans="3:3" ht="15.75" customHeight="1" x14ac:dyDescent="0.3">
      <c r="C276" s="13"/>
    </row>
    <row r="277" spans="3:3" ht="15.75" customHeight="1" x14ac:dyDescent="0.3">
      <c r="C277" s="13"/>
    </row>
    <row r="278" spans="3:3" ht="15.75" customHeight="1" x14ac:dyDescent="0.3">
      <c r="C278" s="13"/>
    </row>
    <row r="279" spans="3:3" ht="15.75" customHeight="1" x14ac:dyDescent="0.3">
      <c r="C279" s="13"/>
    </row>
    <row r="280" spans="3:3" ht="15.75" customHeight="1" x14ac:dyDescent="0.3">
      <c r="C280" s="13"/>
    </row>
    <row r="281" spans="3:3" ht="15.75" customHeight="1" x14ac:dyDescent="0.3">
      <c r="C281" s="13"/>
    </row>
    <row r="282" spans="3:3" ht="15.75" customHeight="1" x14ac:dyDescent="0.3">
      <c r="C282" s="13"/>
    </row>
    <row r="283" spans="3:3" ht="15.75" customHeight="1" x14ac:dyDescent="0.3">
      <c r="C283" s="13"/>
    </row>
    <row r="284" spans="3:3" ht="15.75" customHeight="1" x14ac:dyDescent="0.3">
      <c r="C284" s="13"/>
    </row>
    <row r="285" spans="3:3" ht="15.75" customHeight="1" x14ac:dyDescent="0.3">
      <c r="C285" s="13"/>
    </row>
    <row r="286" spans="3:3" ht="15.75" customHeight="1" x14ac:dyDescent="0.3">
      <c r="C286" s="13"/>
    </row>
    <row r="287" spans="3:3" ht="15.75" customHeight="1" x14ac:dyDescent="0.3">
      <c r="C287" s="13"/>
    </row>
    <row r="288" spans="3:3" ht="15.75" customHeight="1" x14ac:dyDescent="0.3">
      <c r="C288" s="13"/>
    </row>
    <row r="289" spans="3:3" ht="15.75" customHeight="1" x14ac:dyDescent="0.3">
      <c r="C289" s="13"/>
    </row>
    <row r="290" spans="3:3" ht="15.75" customHeight="1" x14ac:dyDescent="0.3">
      <c r="C290" s="13"/>
    </row>
    <row r="291" spans="3:3" ht="15.75" customHeight="1" x14ac:dyDescent="0.3">
      <c r="C291" s="13"/>
    </row>
    <row r="292" spans="3:3" ht="15.75" customHeight="1" x14ac:dyDescent="0.3">
      <c r="C292" s="13"/>
    </row>
    <row r="293" spans="3:3" ht="15.75" customHeight="1" x14ac:dyDescent="0.3">
      <c r="C293" s="13"/>
    </row>
    <row r="294" spans="3:3" ht="15.75" customHeight="1" x14ac:dyDescent="0.3">
      <c r="C294" s="13"/>
    </row>
    <row r="295" spans="3:3" ht="15.75" customHeight="1" x14ac:dyDescent="0.3">
      <c r="C295" s="13"/>
    </row>
    <row r="296" spans="3:3" ht="15.75" customHeight="1" x14ac:dyDescent="0.3">
      <c r="C296" s="13"/>
    </row>
    <row r="297" spans="3:3" ht="15.75" customHeight="1" x14ac:dyDescent="0.3">
      <c r="C297" s="13"/>
    </row>
    <row r="298" spans="3:3" ht="15.75" customHeight="1" x14ac:dyDescent="0.3">
      <c r="C298" s="13"/>
    </row>
    <row r="299" spans="3:3" ht="15.75" customHeight="1" x14ac:dyDescent="0.3">
      <c r="C299" s="13"/>
    </row>
    <row r="300" spans="3:3" ht="15.75" customHeight="1" x14ac:dyDescent="0.3">
      <c r="C300" s="13"/>
    </row>
    <row r="301" spans="3:3" ht="15.75" customHeight="1" x14ac:dyDescent="0.3">
      <c r="C301" s="13"/>
    </row>
    <row r="302" spans="3:3" ht="15.75" customHeight="1" x14ac:dyDescent="0.3">
      <c r="C302" s="13"/>
    </row>
    <row r="303" spans="3:3" ht="15.75" customHeight="1" x14ac:dyDescent="0.3">
      <c r="C303" s="13"/>
    </row>
    <row r="304" spans="3:3" ht="15.75" customHeight="1" x14ac:dyDescent="0.3">
      <c r="C304" s="13"/>
    </row>
    <row r="305" spans="3:3" ht="15.75" customHeight="1" x14ac:dyDescent="0.3">
      <c r="C305" s="13"/>
    </row>
    <row r="306" spans="3:3" ht="15.75" customHeight="1" x14ac:dyDescent="0.3">
      <c r="C306" s="13"/>
    </row>
    <row r="307" spans="3:3" ht="15.75" customHeight="1" x14ac:dyDescent="0.3">
      <c r="C307" s="13"/>
    </row>
    <row r="308" spans="3:3" ht="15.75" customHeight="1" x14ac:dyDescent="0.3">
      <c r="C308" s="13"/>
    </row>
    <row r="309" spans="3:3" ht="15.75" customHeight="1" x14ac:dyDescent="0.3">
      <c r="C309" s="13"/>
    </row>
    <row r="310" spans="3:3" ht="15.75" customHeight="1" x14ac:dyDescent="0.3">
      <c r="C310" s="13"/>
    </row>
    <row r="311" spans="3:3" ht="15.75" customHeight="1" x14ac:dyDescent="0.3">
      <c r="C311" s="13"/>
    </row>
    <row r="312" spans="3:3" ht="15.75" customHeight="1" x14ac:dyDescent="0.3">
      <c r="C312" s="13"/>
    </row>
    <row r="313" spans="3:3" ht="15.75" customHeight="1" x14ac:dyDescent="0.3">
      <c r="C313" s="13"/>
    </row>
    <row r="314" spans="3:3" ht="15.75" customHeight="1" x14ac:dyDescent="0.3">
      <c r="C314" s="13"/>
    </row>
    <row r="315" spans="3:3" ht="15.75" customHeight="1" x14ac:dyDescent="0.3">
      <c r="C315" s="13"/>
    </row>
    <row r="316" spans="3:3" ht="15.75" customHeight="1" x14ac:dyDescent="0.3">
      <c r="C316" s="13"/>
    </row>
    <row r="317" spans="3:3" ht="15.75" customHeight="1" x14ac:dyDescent="0.3">
      <c r="C317" s="13"/>
    </row>
    <row r="318" spans="3:3" ht="15.75" customHeight="1" x14ac:dyDescent="0.3">
      <c r="C318" s="13"/>
    </row>
    <row r="319" spans="3:3" ht="15.75" customHeight="1" x14ac:dyDescent="0.3">
      <c r="C319" s="13"/>
    </row>
    <row r="320" spans="3:3" ht="15.75" customHeight="1" x14ac:dyDescent="0.3">
      <c r="C320" s="13"/>
    </row>
    <row r="321" spans="3:3" ht="15.75" customHeight="1" x14ac:dyDescent="0.3">
      <c r="C321" s="13"/>
    </row>
    <row r="322" spans="3:3" ht="15.75" customHeight="1" x14ac:dyDescent="0.3">
      <c r="C322" s="13"/>
    </row>
    <row r="323" spans="3:3" ht="15.75" customHeight="1" x14ac:dyDescent="0.3">
      <c r="C323" s="13"/>
    </row>
    <row r="324" spans="3:3" ht="15.75" customHeight="1" x14ac:dyDescent="0.3">
      <c r="C324" s="13"/>
    </row>
    <row r="325" spans="3:3" ht="15.75" customHeight="1" x14ac:dyDescent="0.3">
      <c r="C325" s="13"/>
    </row>
    <row r="326" spans="3:3" ht="15.75" customHeight="1" x14ac:dyDescent="0.3">
      <c r="C326" s="13"/>
    </row>
    <row r="327" spans="3:3" ht="15.75" customHeight="1" x14ac:dyDescent="0.3">
      <c r="C327" s="13"/>
    </row>
    <row r="328" spans="3:3" ht="15.75" customHeight="1" x14ac:dyDescent="0.3">
      <c r="C328" s="13"/>
    </row>
    <row r="329" spans="3:3" ht="15.75" customHeight="1" x14ac:dyDescent="0.3">
      <c r="C329" s="13"/>
    </row>
    <row r="330" spans="3:3" ht="15.75" customHeight="1" x14ac:dyDescent="0.3">
      <c r="C330" s="13"/>
    </row>
    <row r="331" spans="3:3" ht="15.75" customHeight="1" x14ac:dyDescent="0.3">
      <c r="C331" s="13"/>
    </row>
    <row r="332" spans="3:3" ht="15.75" customHeight="1" x14ac:dyDescent="0.3">
      <c r="C332" s="13"/>
    </row>
    <row r="333" spans="3:3" ht="15.75" customHeight="1" x14ac:dyDescent="0.3">
      <c r="C333" s="13"/>
    </row>
    <row r="334" spans="3:3" ht="15.75" customHeight="1" x14ac:dyDescent="0.3">
      <c r="C334" s="13"/>
    </row>
    <row r="335" spans="3:3" ht="15.75" customHeight="1" x14ac:dyDescent="0.3">
      <c r="C335" s="13"/>
    </row>
    <row r="336" spans="3:3" ht="15.75" customHeight="1" x14ac:dyDescent="0.3">
      <c r="C336" s="13"/>
    </row>
    <row r="337" spans="3:3" ht="15.75" customHeight="1" x14ac:dyDescent="0.3">
      <c r="C337" s="13"/>
    </row>
    <row r="338" spans="3:3" ht="15.75" customHeight="1" x14ac:dyDescent="0.3">
      <c r="C338" s="13"/>
    </row>
    <row r="339" spans="3:3" ht="15.75" customHeight="1" x14ac:dyDescent="0.3">
      <c r="C339" s="13"/>
    </row>
    <row r="340" spans="3:3" ht="15.75" customHeight="1" x14ac:dyDescent="0.3">
      <c r="C340" s="13"/>
    </row>
    <row r="341" spans="3:3" ht="15.75" customHeight="1" x14ac:dyDescent="0.3">
      <c r="C341" s="13"/>
    </row>
    <row r="342" spans="3:3" ht="15.75" customHeight="1" x14ac:dyDescent="0.3">
      <c r="C342" s="13"/>
    </row>
    <row r="343" spans="3:3" ht="15.75" customHeight="1" x14ac:dyDescent="0.3">
      <c r="C343" s="13"/>
    </row>
    <row r="344" spans="3:3" ht="15.75" customHeight="1" x14ac:dyDescent="0.3">
      <c r="C344" s="13"/>
    </row>
    <row r="345" spans="3:3" ht="15.75" customHeight="1" x14ac:dyDescent="0.3">
      <c r="C345" s="13"/>
    </row>
    <row r="346" spans="3:3" ht="15.75" customHeight="1" x14ac:dyDescent="0.3">
      <c r="C346" s="13"/>
    </row>
    <row r="347" spans="3:3" ht="15.75" customHeight="1" x14ac:dyDescent="0.3">
      <c r="C347" s="13"/>
    </row>
    <row r="348" spans="3:3" ht="15.75" customHeight="1" x14ac:dyDescent="0.3">
      <c r="C348" s="13"/>
    </row>
    <row r="349" spans="3:3" ht="15.75" customHeight="1" x14ac:dyDescent="0.3">
      <c r="C349" s="13"/>
    </row>
    <row r="350" spans="3:3" ht="15.75" customHeight="1" x14ac:dyDescent="0.3">
      <c r="C350" s="13"/>
    </row>
    <row r="351" spans="3:3" ht="15.75" customHeight="1" x14ac:dyDescent="0.3">
      <c r="C351" s="13"/>
    </row>
    <row r="352" spans="3:3" ht="15.75" customHeight="1" x14ac:dyDescent="0.3">
      <c r="C352" s="13"/>
    </row>
    <row r="353" spans="3:3" ht="15.75" customHeight="1" x14ac:dyDescent="0.3">
      <c r="C353" s="13"/>
    </row>
    <row r="354" spans="3:3" ht="15.75" customHeight="1" x14ac:dyDescent="0.3">
      <c r="C354" s="13"/>
    </row>
    <row r="355" spans="3:3" ht="15.75" customHeight="1" x14ac:dyDescent="0.3">
      <c r="C355" s="13"/>
    </row>
    <row r="356" spans="3:3" ht="15.75" customHeight="1" x14ac:dyDescent="0.3">
      <c r="C356" s="13"/>
    </row>
    <row r="357" spans="3:3" ht="15.75" customHeight="1" x14ac:dyDescent="0.3">
      <c r="C357" s="13"/>
    </row>
    <row r="358" spans="3:3" ht="15.75" customHeight="1" x14ac:dyDescent="0.3">
      <c r="C358" s="13"/>
    </row>
    <row r="359" spans="3:3" ht="15.75" customHeight="1" x14ac:dyDescent="0.3">
      <c r="C359" s="13"/>
    </row>
    <row r="360" spans="3:3" ht="15.75" customHeight="1" x14ac:dyDescent="0.3">
      <c r="C360" s="13"/>
    </row>
    <row r="361" spans="3:3" ht="15.75" customHeight="1" x14ac:dyDescent="0.3">
      <c r="C361" s="13"/>
    </row>
    <row r="362" spans="3:3" ht="15.75" customHeight="1" x14ac:dyDescent="0.3">
      <c r="C362" s="13"/>
    </row>
    <row r="363" spans="3:3" ht="15.75" customHeight="1" x14ac:dyDescent="0.3">
      <c r="C363" s="13"/>
    </row>
    <row r="364" spans="3:3" ht="15.75" customHeight="1" x14ac:dyDescent="0.3">
      <c r="C364" s="13"/>
    </row>
    <row r="365" spans="3:3" ht="15.75" customHeight="1" x14ac:dyDescent="0.3">
      <c r="C365" s="13"/>
    </row>
    <row r="366" spans="3:3" ht="15.75" customHeight="1" x14ac:dyDescent="0.3">
      <c r="C366" s="13"/>
    </row>
    <row r="367" spans="3:3" ht="15.75" customHeight="1" x14ac:dyDescent="0.3">
      <c r="C367" s="13"/>
    </row>
    <row r="368" spans="3:3" ht="15.75" customHeight="1" x14ac:dyDescent="0.3">
      <c r="C368" s="13"/>
    </row>
    <row r="369" spans="3:3" ht="15.75" customHeight="1" x14ac:dyDescent="0.3">
      <c r="C369" s="13"/>
    </row>
    <row r="370" spans="3:3" ht="15.75" customHeight="1" x14ac:dyDescent="0.3">
      <c r="C370" s="13"/>
    </row>
    <row r="371" spans="3:3" ht="15.75" customHeight="1" x14ac:dyDescent="0.3">
      <c r="C371" s="13"/>
    </row>
    <row r="372" spans="3:3" ht="15.75" customHeight="1" x14ac:dyDescent="0.3">
      <c r="C372" s="13"/>
    </row>
    <row r="373" spans="3:3" ht="15.75" customHeight="1" x14ac:dyDescent="0.3">
      <c r="C373" s="13"/>
    </row>
    <row r="374" spans="3:3" ht="15.75" customHeight="1" x14ac:dyDescent="0.3">
      <c r="C374" s="13"/>
    </row>
    <row r="375" spans="3:3" ht="15.75" customHeight="1" x14ac:dyDescent="0.3">
      <c r="C375" s="13"/>
    </row>
    <row r="376" spans="3:3" ht="15.75" customHeight="1" x14ac:dyDescent="0.3">
      <c r="C376" s="13"/>
    </row>
    <row r="377" spans="3:3" ht="15.75" customHeight="1" x14ac:dyDescent="0.3">
      <c r="C377" s="13"/>
    </row>
    <row r="378" spans="3:3" ht="15.75" customHeight="1" x14ac:dyDescent="0.3">
      <c r="C378" s="13"/>
    </row>
    <row r="379" spans="3:3" ht="15.75" customHeight="1" x14ac:dyDescent="0.3">
      <c r="C379" s="13"/>
    </row>
    <row r="380" spans="3:3" ht="15.75" customHeight="1" x14ac:dyDescent="0.3">
      <c r="C380" s="13"/>
    </row>
    <row r="381" spans="3:3" ht="15.75" customHeight="1" x14ac:dyDescent="0.3">
      <c r="C381" s="13"/>
    </row>
    <row r="382" spans="3:3" ht="15.75" customHeight="1" x14ac:dyDescent="0.3">
      <c r="C382" s="13"/>
    </row>
    <row r="383" spans="3:3" ht="15.75" customHeight="1" x14ac:dyDescent="0.3">
      <c r="C383" s="13"/>
    </row>
    <row r="384" spans="3:3" ht="15.75" customHeight="1" x14ac:dyDescent="0.3">
      <c r="C384" s="13"/>
    </row>
    <row r="385" spans="3:3" ht="15.75" customHeight="1" x14ac:dyDescent="0.3">
      <c r="C385" s="13"/>
    </row>
    <row r="386" spans="3:3" ht="15.75" customHeight="1" x14ac:dyDescent="0.3">
      <c r="C386" s="13"/>
    </row>
    <row r="387" spans="3:3" ht="15.75" customHeight="1" x14ac:dyDescent="0.3">
      <c r="C387" s="13"/>
    </row>
    <row r="388" spans="3:3" ht="15.75" customHeight="1" x14ac:dyDescent="0.3">
      <c r="C388" s="13"/>
    </row>
    <row r="389" spans="3:3" ht="15.75" customHeight="1" x14ac:dyDescent="0.3">
      <c r="C389" s="13"/>
    </row>
    <row r="390" spans="3:3" ht="15.75" customHeight="1" x14ac:dyDescent="0.3">
      <c r="C390" s="13"/>
    </row>
    <row r="391" spans="3:3" ht="15.75" customHeight="1" x14ac:dyDescent="0.3">
      <c r="C391" s="13"/>
    </row>
    <row r="392" spans="3:3" ht="15.75" customHeight="1" x14ac:dyDescent="0.3">
      <c r="C392" s="13"/>
    </row>
    <row r="393" spans="3:3" ht="15.75" customHeight="1" x14ac:dyDescent="0.3">
      <c r="C393" s="13"/>
    </row>
    <row r="394" spans="3:3" ht="15.75" customHeight="1" x14ac:dyDescent="0.3">
      <c r="C394" s="13"/>
    </row>
    <row r="395" spans="3:3" ht="15.75" customHeight="1" x14ac:dyDescent="0.3">
      <c r="C395" s="13"/>
    </row>
    <row r="396" spans="3:3" ht="15.75" customHeight="1" x14ac:dyDescent="0.3">
      <c r="C396" s="13"/>
    </row>
    <row r="397" spans="3:3" ht="15.75" customHeight="1" x14ac:dyDescent="0.3">
      <c r="C397" s="13"/>
    </row>
    <row r="398" spans="3:3" ht="15.75" customHeight="1" x14ac:dyDescent="0.3">
      <c r="C398" s="13"/>
    </row>
    <row r="399" spans="3:3" ht="15.75" customHeight="1" x14ac:dyDescent="0.3">
      <c r="C399" s="13"/>
    </row>
    <row r="400" spans="3:3" ht="15.75" customHeight="1" x14ac:dyDescent="0.3">
      <c r="C400" s="13"/>
    </row>
    <row r="401" spans="3:3" ht="15.75" customHeight="1" x14ac:dyDescent="0.3">
      <c r="C401" s="13"/>
    </row>
    <row r="402" spans="3:3" ht="15.75" customHeight="1" x14ac:dyDescent="0.3">
      <c r="C402" s="13"/>
    </row>
    <row r="403" spans="3:3" ht="15.75" customHeight="1" x14ac:dyDescent="0.3">
      <c r="C403" s="13"/>
    </row>
    <row r="404" spans="3:3" ht="15.75" customHeight="1" x14ac:dyDescent="0.3">
      <c r="C404" s="13"/>
    </row>
    <row r="405" spans="3:3" ht="15.75" customHeight="1" x14ac:dyDescent="0.3">
      <c r="C405" s="13"/>
    </row>
    <row r="406" spans="3:3" ht="15.75" customHeight="1" x14ac:dyDescent="0.3">
      <c r="C406" s="13"/>
    </row>
    <row r="407" spans="3:3" ht="15.75" customHeight="1" x14ac:dyDescent="0.3">
      <c r="C407" s="13"/>
    </row>
    <row r="408" spans="3:3" ht="15.75" customHeight="1" x14ac:dyDescent="0.3">
      <c r="C408" s="13"/>
    </row>
    <row r="409" spans="3:3" ht="15.75" customHeight="1" x14ac:dyDescent="0.3">
      <c r="C409" s="13"/>
    </row>
    <row r="410" spans="3:3" ht="15.75" customHeight="1" x14ac:dyDescent="0.3">
      <c r="C410" s="13"/>
    </row>
    <row r="411" spans="3:3" ht="15.75" customHeight="1" x14ac:dyDescent="0.3">
      <c r="C411" s="13"/>
    </row>
    <row r="412" spans="3:3" ht="15.75" customHeight="1" x14ac:dyDescent="0.3">
      <c r="C412" s="13"/>
    </row>
    <row r="413" spans="3:3" ht="15.75" customHeight="1" x14ac:dyDescent="0.3">
      <c r="C413" s="13"/>
    </row>
    <row r="414" spans="3:3" ht="15.75" customHeight="1" x14ac:dyDescent="0.3">
      <c r="C414" s="13"/>
    </row>
    <row r="415" spans="3:3" ht="15.75" customHeight="1" x14ac:dyDescent="0.3">
      <c r="C415" s="13"/>
    </row>
    <row r="416" spans="3:3" ht="15.75" customHeight="1" x14ac:dyDescent="0.3">
      <c r="C416" s="13"/>
    </row>
    <row r="417" spans="3:3" ht="15.75" customHeight="1" x14ac:dyDescent="0.3">
      <c r="C417" s="13"/>
    </row>
    <row r="418" spans="3:3" ht="15.75" customHeight="1" x14ac:dyDescent="0.3">
      <c r="C418" s="13"/>
    </row>
    <row r="419" spans="3:3" ht="15.75" customHeight="1" x14ac:dyDescent="0.3">
      <c r="C419" s="13"/>
    </row>
    <row r="420" spans="3:3" ht="15.75" customHeight="1" x14ac:dyDescent="0.3">
      <c r="C420" s="13"/>
    </row>
    <row r="421" spans="3:3" ht="15.75" customHeight="1" x14ac:dyDescent="0.3">
      <c r="C421" s="13"/>
    </row>
    <row r="422" spans="3:3" ht="15.75" customHeight="1" x14ac:dyDescent="0.3">
      <c r="C422" s="13"/>
    </row>
    <row r="423" spans="3:3" ht="15.75" customHeight="1" x14ac:dyDescent="0.3">
      <c r="C423" s="13"/>
    </row>
    <row r="424" spans="3:3" ht="15.75" customHeight="1" x14ac:dyDescent="0.3">
      <c r="C424" s="13"/>
    </row>
    <row r="425" spans="3:3" ht="15.75" customHeight="1" x14ac:dyDescent="0.3">
      <c r="C425" s="13"/>
    </row>
    <row r="426" spans="3:3" ht="15.75" customHeight="1" x14ac:dyDescent="0.3">
      <c r="C426" s="13"/>
    </row>
    <row r="427" spans="3:3" ht="15.75" customHeight="1" x14ac:dyDescent="0.3">
      <c r="C427" s="13"/>
    </row>
    <row r="428" spans="3:3" ht="15.75" customHeight="1" x14ac:dyDescent="0.3">
      <c r="C428" s="13"/>
    </row>
    <row r="429" spans="3:3" ht="15.75" customHeight="1" x14ac:dyDescent="0.3">
      <c r="C429" s="13"/>
    </row>
    <row r="430" spans="3:3" ht="15.75" customHeight="1" x14ac:dyDescent="0.3">
      <c r="C430" s="13"/>
    </row>
    <row r="431" spans="3:3" ht="15.75" customHeight="1" x14ac:dyDescent="0.3">
      <c r="C431" s="13"/>
    </row>
    <row r="432" spans="3:3" ht="15.75" customHeight="1" x14ac:dyDescent="0.3">
      <c r="C432" s="13"/>
    </row>
    <row r="433" spans="3:3" ht="15.75" customHeight="1" x14ac:dyDescent="0.3">
      <c r="C433" s="13"/>
    </row>
    <row r="434" spans="3:3" ht="15.75" customHeight="1" x14ac:dyDescent="0.3">
      <c r="C434" s="13"/>
    </row>
    <row r="435" spans="3:3" ht="15.75" customHeight="1" x14ac:dyDescent="0.3">
      <c r="C435" s="13"/>
    </row>
    <row r="436" spans="3:3" ht="15.75" customHeight="1" x14ac:dyDescent="0.3">
      <c r="C436" s="13"/>
    </row>
    <row r="437" spans="3:3" ht="15.75" customHeight="1" x14ac:dyDescent="0.3">
      <c r="C437" s="13"/>
    </row>
    <row r="438" spans="3:3" ht="15.75" customHeight="1" x14ac:dyDescent="0.3">
      <c r="C438" s="13"/>
    </row>
    <row r="439" spans="3:3" ht="15.75" customHeight="1" x14ac:dyDescent="0.3">
      <c r="C439" s="13"/>
    </row>
    <row r="440" spans="3:3" ht="15.75" customHeight="1" x14ac:dyDescent="0.3">
      <c r="C440" s="13"/>
    </row>
    <row r="441" spans="3:3" ht="15.75" customHeight="1" x14ac:dyDescent="0.3">
      <c r="C441" s="13"/>
    </row>
    <row r="442" spans="3:3" ht="15.75" customHeight="1" x14ac:dyDescent="0.3">
      <c r="C442" s="13"/>
    </row>
    <row r="443" spans="3:3" ht="15.75" customHeight="1" x14ac:dyDescent="0.3">
      <c r="C443" s="13"/>
    </row>
    <row r="444" spans="3:3" ht="15.75" customHeight="1" x14ac:dyDescent="0.3">
      <c r="C444" s="13"/>
    </row>
    <row r="445" spans="3:3" ht="15.75" customHeight="1" x14ac:dyDescent="0.3">
      <c r="C445" s="13"/>
    </row>
    <row r="446" spans="3:3" ht="15.75" customHeight="1" x14ac:dyDescent="0.3">
      <c r="C446" s="13"/>
    </row>
    <row r="447" spans="3:3" ht="15.75" customHeight="1" x14ac:dyDescent="0.3">
      <c r="C447" s="13"/>
    </row>
    <row r="448" spans="3:3" ht="15.75" customHeight="1" x14ac:dyDescent="0.3">
      <c r="C448" s="13"/>
    </row>
    <row r="449" spans="3:3" ht="15.75" customHeight="1" x14ac:dyDescent="0.3">
      <c r="C449" s="13"/>
    </row>
    <row r="450" spans="3:3" ht="15.75" customHeight="1" x14ac:dyDescent="0.3">
      <c r="C450" s="13"/>
    </row>
    <row r="451" spans="3:3" ht="15.75" customHeight="1" x14ac:dyDescent="0.3">
      <c r="C451" s="13"/>
    </row>
    <row r="452" spans="3:3" ht="15.75" customHeight="1" x14ac:dyDescent="0.3">
      <c r="C452" s="13"/>
    </row>
    <row r="453" spans="3:3" ht="15.75" customHeight="1" x14ac:dyDescent="0.3">
      <c r="C453" s="13"/>
    </row>
    <row r="454" spans="3:3" ht="15.75" customHeight="1" x14ac:dyDescent="0.3">
      <c r="C454" s="13"/>
    </row>
    <row r="455" spans="3:3" ht="15.75" customHeight="1" x14ac:dyDescent="0.3">
      <c r="C455" s="13"/>
    </row>
    <row r="456" spans="3:3" ht="15.75" customHeight="1" x14ac:dyDescent="0.3">
      <c r="C456" s="13"/>
    </row>
    <row r="457" spans="3:3" ht="15.75" customHeight="1" x14ac:dyDescent="0.3">
      <c r="C457" s="13"/>
    </row>
    <row r="458" spans="3:3" ht="15.75" customHeight="1" x14ac:dyDescent="0.3">
      <c r="C458" s="13"/>
    </row>
    <row r="459" spans="3:3" ht="15.75" customHeight="1" x14ac:dyDescent="0.3">
      <c r="C459" s="13"/>
    </row>
    <row r="460" spans="3:3" ht="15.75" customHeight="1" x14ac:dyDescent="0.3">
      <c r="C460" s="13"/>
    </row>
    <row r="461" spans="3:3" ht="15.75" customHeight="1" x14ac:dyDescent="0.3">
      <c r="C461" s="13"/>
    </row>
    <row r="462" spans="3:3" ht="15.75" customHeight="1" x14ac:dyDescent="0.3">
      <c r="C462" s="13"/>
    </row>
    <row r="463" spans="3:3" ht="15.75" customHeight="1" x14ac:dyDescent="0.3">
      <c r="C463" s="13"/>
    </row>
    <row r="464" spans="3:3" ht="15.75" customHeight="1" x14ac:dyDescent="0.3">
      <c r="C464" s="13"/>
    </row>
    <row r="465" spans="3:3" ht="15.75" customHeight="1" x14ac:dyDescent="0.3">
      <c r="C465" s="13"/>
    </row>
    <row r="466" spans="3:3" ht="15.75" customHeight="1" x14ac:dyDescent="0.3">
      <c r="C466" s="13"/>
    </row>
    <row r="467" spans="3:3" ht="15.75" customHeight="1" x14ac:dyDescent="0.3">
      <c r="C467" s="13"/>
    </row>
    <row r="468" spans="3:3" ht="15.75" customHeight="1" x14ac:dyDescent="0.3">
      <c r="C468" s="13"/>
    </row>
    <row r="469" spans="3:3" ht="15.75" customHeight="1" x14ac:dyDescent="0.3">
      <c r="C469" s="13"/>
    </row>
    <row r="470" spans="3:3" ht="15.75" customHeight="1" x14ac:dyDescent="0.3">
      <c r="C470" s="13"/>
    </row>
    <row r="471" spans="3:3" ht="15.75" customHeight="1" x14ac:dyDescent="0.3">
      <c r="C471" s="13"/>
    </row>
    <row r="472" spans="3:3" ht="15.75" customHeight="1" x14ac:dyDescent="0.3">
      <c r="C472" s="13"/>
    </row>
    <row r="473" spans="3:3" ht="15.75" customHeight="1" x14ac:dyDescent="0.3">
      <c r="C473" s="13"/>
    </row>
    <row r="474" spans="3:3" ht="15.75" customHeight="1" x14ac:dyDescent="0.3">
      <c r="C474" s="13"/>
    </row>
    <row r="475" spans="3:3" ht="15.75" customHeight="1" x14ac:dyDescent="0.3">
      <c r="C475" s="13"/>
    </row>
    <row r="476" spans="3:3" ht="15.75" customHeight="1" x14ac:dyDescent="0.3">
      <c r="C476" s="13"/>
    </row>
    <row r="477" spans="3:3" ht="15.75" customHeight="1" x14ac:dyDescent="0.3">
      <c r="C477" s="13"/>
    </row>
    <row r="478" spans="3:3" ht="15.75" customHeight="1" x14ac:dyDescent="0.3">
      <c r="C478" s="13"/>
    </row>
    <row r="479" spans="3:3" ht="15.75" customHeight="1" x14ac:dyDescent="0.3">
      <c r="C479" s="13"/>
    </row>
    <row r="480" spans="3:3" ht="15.75" customHeight="1" x14ac:dyDescent="0.3">
      <c r="C480" s="13"/>
    </row>
    <row r="481" spans="3:3" ht="15.75" customHeight="1" x14ac:dyDescent="0.3">
      <c r="C481" s="13"/>
    </row>
    <row r="482" spans="3:3" ht="15.75" customHeight="1" x14ac:dyDescent="0.3">
      <c r="C482" s="13"/>
    </row>
    <row r="483" spans="3:3" ht="15.75" customHeight="1" x14ac:dyDescent="0.3">
      <c r="C483" s="13"/>
    </row>
    <row r="484" spans="3:3" ht="15.75" customHeight="1" x14ac:dyDescent="0.3">
      <c r="C484" s="13"/>
    </row>
    <row r="485" spans="3:3" ht="15.75" customHeight="1" x14ac:dyDescent="0.3">
      <c r="C485" s="13"/>
    </row>
    <row r="486" spans="3:3" ht="15.75" customHeight="1" x14ac:dyDescent="0.3">
      <c r="C486" s="13"/>
    </row>
    <row r="487" spans="3:3" ht="15.75" customHeight="1" x14ac:dyDescent="0.3">
      <c r="C487" s="13"/>
    </row>
    <row r="488" spans="3:3" ht="15.75" customHeight="1" x14ac:dyDescent="0.3">
      <c r="C488" s="13"/>
    </row>
    <row r="489" spans="3:3" ht="15.75" customHeight="1" x14ac:dyDescent="0.3">
      <c r="C489" s="13"/>
    </row>
    <row r="490" spans="3:3" ht="15.75" customHeight="1" x14ac:dyDescent="0.3">
      <c r="C490" s="13"/>
    </row>
    <row r="491" spans="3:3" ht="15.75" customHeight="1" x14ac:dyDescent="0.3">
      <c r="C491" s="13"/>
    </row>
    <row r="492" spans="3:3" ht="15.75" customHeight="1" x14ac:dyDescent="0.3">
      <c r="C492" s="13"/>
    </row>
    <row r="493" spans="3:3" ht="15.75" customHeight="1" x14ac:dyDescent="0.3">
      <c r="C493" s="13"/>
    </row>
    <row r="494" spans="3:3" ht="15.75" customHeight="1" x14ac:dyDescent="0.3">
      <c r="C494" s="13"/>
    </row>
    <row r="495" spans="3:3" ht="15.75" customHeight="1" x14ac:dyDescent="0.3">
      <c r="C495" s="13"/>
    </row>
    <row r="496" spans="3:3" ht="15.75" customHeight="1" x14ac:dyDescent="0.3">
      <c r="C496" s="13"/>
    </row>
    <row r="497" spans="3:3" ht="15.75" customHeight="1" x14ac:dyDescent="0.3">
      <c r="C497" s="13"/>
    </row>
    <row r="498" spans="3:3" ht="15.75" customHeight="1" x14ac:dyDescent="0.3">
      <c r="C498" s="13"/>
    </row>
    <row r="499" spans="3:3" ht="15.75" customHeight="1" x14ac:dyDescent="0.3">
      <c r="C499" s="13"/>
    </row>
    <row r="500" spans="3:3" ht="15.75" customHeight="1" x14ac:dyDescent="0.3">
      <c r="C500" s="13"/>
    </row>
    <row r="501" spans="3:3" ht="15.75" customHeight="1" x14ac:dyDescent="0.3">
      <c r="C501" s="13"/>
    </row>
    <row r="502" spans="3:3" ht="15.75" customHeight="1" x14ac:dyDescent="0.3">
      <c r="C502" s="13"/>
    </row>
    <row r="503" spans="3:3" ht="15.75" customHeight="1" x14ac:dyDescent="0.3">
      <c r="C503" s="13"/>
    </row>
    <row r="504" spans="3:3" ht="15.75" customHeight="1" x14ac:dyDescent="0.3">
      <c r="C504" s="13"/>
    </row>
    <row r="505" spans="3:3" ht="15.75" customHeight="1" x14ac:dyDescent="0.3">
      <c r="C505" s="13"/>
    </row>
    <row r="506" spans="3:3" ht="15.75" customHeight="1" x14ac:dyDescent="0.3">
      <c r="C506" s="13"/>
    </row>
    <row r="507" spans="3:3" ht="15.75" customHeight="1" x14ac:dyDescent="0.3">
      <c r="C507" s="13"/>
    </row>
    <row r="508" spans="3:3" ht="15.75" customHeight="1" x14ac:dyDescent="0.3">
      <c r="C508" s="13"/>
    </row>
    <row r="509" spans="3:3" ht="15.75" customHeight="1" x14ac:dyDescent="0.3">
      <c r="C509" s="13"/>
    </row>
    <row r="510" spans="3:3" ht="15.75" customHeight="1" x14ac:dyDescent="0.3">
      <c r="C510" s="13"/>
    </row>
    <row r="511" spans="3:3" ht="15.75" customHeight="1" x14ac:dyDescent="0.3">
      <c r="C511" s="13"/>
    </row>
    <row r="512" spans="3:3" ht="15.75" customHeight="1" x14ac:dyDescent="0.3">
      <c r="C512" s="13"/>
    </row>
    <row r="513" spans="3:3" ht="15.75" customHeight="1" x14ac:dyDescent="0.3">
      <c r="C513" s="13"/>
    </row>
    <row r="514" spans="3:3" ht="15.75" customHeight="1" x14ac:dyDescent="0.3">
      <c r="C514" s="13"/>
    </row>
    <row r="515" spans="3:3" ht="15.75" customHeight="1" x14ac:dyDescent="0.3">
      <c r="C515" s="13"/>
    </row>
    <row r="516" spans="3:3" ht="15.75" customHeight="1" x14ac:dyDescent="0.3">
      <c r="C516" s="13"/>
    </row>
    <row r="517" spans="3:3" ht="15.75" customHeight="1" x14ac:dyDescent="0.3">
      <c r="C517" s="13"/>
    </row>
    <row r="518" spans="3:3" ht="15.75" customHeight="1" x14ac:dyDescent="0.3">
      <c r="C518" s="13"/>
    </row>
    <row r="519" spans="3:3" ht="15.75" customHeight="1" x14ac:dyDescent="0.3">
      <c r="C519" s="13"/>
    </row>
    <row r="520" spans="3:3" ht="15.75" customHeight="1" x14ac:dyDescent="0.3">
      <c r="C520" s="13"/>
    </row>
    <row r="521" spans="3:3" ht="15.75" customHeight="1" x14ac:dyDescent="0.3">
      <c r="C521" s="13"/>
    </row>
    <row r="522" spans="3:3" ht="15.75" customHeight="1" x14ac:dyDescent="0.3">
      <c r="C522" s="13"/>
    </row>
    <row r="523" spans="3:3" ht="15.75" customHeight="1" x14ac:dyDescent="0.3">
      <c r="C523" s="13"/>
    </row>
    <row r="524" spans="3:3" ht="15.75" customHeight="1" x14ac:dyDescent="0.3">
      <c r="C524" s="13"/>
    </row>
    <row r="525" spans="3:3" ht="15.75" customHeight="1" x14ac:dyDescent="0.3">
      <c r="C525" s="13"/>
    </row>
    <row r="526" spans="3:3" ht="15.75" customHeight="1" x14ac:dyDescent="0.3">
      <c r="C526" s="13"/>
    </row>
    <row r="527" spans="3:3" ht="15.75" customHeight="1" x14ac:dyDescent="0.3">
      <c r="C527" s="13"/>
    </row>
    <row r="528" spans="3:3" ht="15.75" customHeight="1" x14ac:dyDescent="0.3">
      <c r="C528" s="13"/>
    </row>
    <row r="529" spans="3:3" ht="15.75" customHeight="1" x14ac:dyDescent="0.3">
      <c r="C529" s="13"/>
    </row>
    <row r="530" spans="3:3" ht="15.75" customHeight="1" x14ac:dyDescent="0.3">
      <c r="C530" s="13"/>
    </row>
    <row r="531" spans="3:3" ht="15.75" customHeight="1" x14ac:dyDescent="0.3">
      <c r="C531" s="13"/>
    </row>
    <row r="532" spans="3:3" ht="15.75" customHeight="1" x14ac:dyDescent="0.3">
      <c r="C532" s="13"/>
    </row>
    <row r="533" spans="3:3" ht="15.75" customHeight="1" x14ac:dyDescent="0.3">
      <c r="C533" s="13"/>
    </row>
    <row r="534" spans="3:3" ht="15.75" customHeight="1" x14ac:dyDescent="0.3">
      <c r="C534" s="13"/>
    </row>
    <row r="535" spans="3:3" ht="15.75" customHeight="1" x14ac:dyDescent="0.3">
      <c r="C535" s="13"/>
    </row>
    <row r="536" spans="3:3" ht="15.75" customHeight="1" x14ac:dyDescent="0.3">
      <c r="C536" s="13"/>
    </row>
    <row r="537" spans="3:3" ht="15.75" customHeight="1" x14ac:dyDescent="0.3">
      <c r="C537" s="13"/>
    </row>
    <row r="538" spans="3:3" ht="15.75" customHeight="1" x14ac:dyDescent="0.3">
      <c r="C538" s="13"/>
    </row>
    <row r="539" spans="3:3" ht="15.75" customHeight="1" x14ac:dyDescent="0.3">
      <c r="C539" s="13"/>
    </row>
    <row r="540" spans="3:3" ht="15.75" customHeight="1" x14ac:dyDescent="0.3">
      <c r="C540" s="13"/>
    </row>
    <row r="541" spans="3:3" ht="15.75" customHeight="1" x14ac:dyDescent="0.3">
      <c r="C541" s="13"/>
    </row>
    <row r="542" spans="3:3" ht="15.75" customHeight="1" x14ac:dyDescent="0.3">
      <c r="C542" s="13"/>
    </row>
    <row r="543" spans="3:3" ht="15.75" customHeight="1" x14ac:dyDescent="0.3">
      <c r="C543" s="13"/>
    </row>
    <row r="544" spans="3:3" ht="15.75" customHeight="1" x14ac:dyDescent="0.3">
      <c r="C544" s="13"/>
    </row>
    <row r="545" spans="3:3" ht="15.75" customHeight="1" x14ac:dyDescent="0.3">
      <c r="C545" s="13"/>
    </row>
    <row r="546" spans="3:3" ht="15.75" customHeight="1" x14ac:dyDescent="0.3">
      <c r="C546" s="13"/>
    </row>
    <row r="547" spans="3:3" ht="15.75" customHeight="1" x14ac:dyDescent="0.3">
      <c r="C547" s="13"/>
    </row>
    <row r="548" spans="3:3" ht="15.75" customHeight="1" x14ac:dyDescent="0.3">
      <c r="C548" s="13"/>
    </row>
    <row r="549" spans="3:3" ht="15.75" customHeight="1" x14ac:dyDescent="0.3">
      <c r="C549" s="13"/>
    </row>
    <row r="550" spans="3:3" ht="15.75" customHeight="1" x14ac:dyDescent="0.3">
      <c r="C550" s="13"/>
    </row>
    <row r="551" spans="3:3" ht="15.75" customHeight="1" x14ac:dyDescent="0.3">
      <c r="C551" s="13"/>
    </row>
    <row r="552" spans="3:3" ht="15.75" customHeight="1" x14ac:dyDescent="0.3">
      <c r="C552" s="13"/>
    </row>
    <row r="553" spans="3:3" ht="15.75" customHeight="1" x14ac:dyDescent="0.3">
      <c r="C553" s="13"/>
    </row>
    <row r="554" spans="3:3" ht="15.75" customHeight="1" x14ac:dyDescent="0.3">
      <c r="C554" s="13"/>
    </row>
    <row r="555" spans="3:3" ht="15.75" customHeight="1" x14ac:dyDescent="0.3">
      <c r="C555" s="13"/>
    </row>
    <row r="556" spans="3:3" ht="15.75" customHeight="1" x14ac:dyDescent="0.3">
      <c r="C556" s="13"/>
    </row>
    <row r="557" spans="3:3" ht="15.75" customHeight="1" x14ac:dyDescent="0.3">
      <c r="C557" s="13"/>
    </row>
    <row r="558" spans="3:3" ht="15.75" customHeight="1" x14ac:dyDescent="0.3">
      <c r="C558" s="13"/>
    </row>
    <row r="559" spans="3:3" ht="15.75" customHeight="1" x14ac:dyDescent="0.3">
      <c r="C559" s="13"/>
    </row>
    <row r="560" spans="3:3" ht="15.75" customHeight="1" x14ac:dyDescent="0.3">
      <c r="C560" s="13"/>
    </row>
    <row r="561" spans="3:3" ht="15.75" customHeight="1" x14ac:dyDescent="0.3">
      <c r="C561" s="13"/>
    </row>
    <row r="562" spans="3:3" ht="15.75" customHeight="1" x14ac:dyDescent="0.3">
      <c r="C562" s="13"/>
    </row>
    <row r="563" spans="3:3" ht="15.75" customHeight="1" x14ac:dyDescent="0.3">
      <c r="C563" s="13"/>
    </row>
    <row r="564" spans="3:3" ht="15.75" customHeight="1" x14ac:dyDescent="0.3">
      <c r="C564" s="13"/>
    </row>
    <row r="565" spans="3:3" ht="15.75" customHeight="1" x14ac:dyDescent="0.3">
      <c r="C565" s="13"/>
    </row>
    <row r="566" spans="3:3" ht="15.75" customHeight="1" x14ac:dyDescent="0.3">
      <c r="C566" s="13"/>
    </row>
    <row r="567" spans="3:3" ht="15.75" customHeight="1" x14ac:dyDescent="0.3">
      <c r="C567" s="13"/>
    </row>
    <row r="568" spans="3:3" ht="15.75" customHeight="1" x14ac:dyDescent="0.3">
      <c r="C568" s="13"/>
    </row>
    <row r="569" spans="3:3" ht="15.75" customHeight="1" x14ac:dyDescent="0.3">
      <c r="C569" s="13"/>
    </row>
    <row r="570" spans="3:3" ht="15.75" customHeight="1" x14ac:dyDescent="0.3">
      <c r="C570" s="13"/>
    </row>
    <row r="571" spans="3:3" ht="15.75" customHeight="1" x14ac:dyDescent="0.3">
      <c r="C571" s="13"/>
    </row>
    <row r="572" spans="3:3" ht="15.75" customHeight="1" x14ac:dyDescent="0.3">
      <c r="C572" s="13"/>
    </row>
    <row r="573" spans="3:3" ht="15.75" customHeight="1" x14ac:dyDescent="0.3">
      <c r="C573" s="13"/>
    </row>
    <row r="574" spans="3:3" ht="15.75" customHeight="1" x14ac:dyDescent="0.3">
      <c r="C574" s="13"/>
    </row>
    <row r="575" spans="3:3" ht="15.75" customHeight="1" x14ac:dyDescent="0.3">
      <c r="C575" s="13"/>
    </row>
    <row r="576" spans="3:3" ht="15.75" customHeight="1" x14ac:dyDescent="0.3">
      <c r="C576" s="13"/>
    </row>
    <row r="577" spans="3:3" ht="15.75" customHeight="1" x14ac:dyDescent="0.3">
      <c r="C577" s="13"/>
    </row>
    <row r="578" spans="3:3" ht="15.75" customHeight="1" x14ac:dyDescent="0.3">
      <c r="C578" s="13"/>
    </row>
    <row r="579" spans="3:3" ht="15.75" customHeight="1" x14ac:dyDescent="0.3">
      <c r="C579" s="13"/>
    </row>
    <row r="580" spans="3:3" ht="15.75" customHeight="1" x14ac:dyDescent="0.3">
      <c r="C580" s="13"/>
    </row>
    <row r="581" spans="3:3" ht="15.75" customHeight="1" x14ac:dyDescent="0.3">
      <c r="C581" s="13"/>
    </row>
    <row r="582" spans="3:3" ht="15.75" customHeight="1" x14ac:dyDescent="0.3">
      <c r="C582" s="13"/>
    </row>
    <row r="583" spans="3:3" ht="15.75" customHeight="1" x14ac:dyDescent="0.3">
      <c r="C583" s="13"/>
    </row>
    <row r="584" spans="3:3" ht="15.75" customHeight="1" x14ac:dyDescent="0.3">
      <c r="C584" s="13"/>
    </row>
    <row r="585" spans="3:3" ht="15.75" customHeight="1" x14ac:dyDescent="0.3">
      <c r="C585" s="13"/>
    </row>
    <row r="586" spans="3:3" ht="15.75" customHeight="1" x14ac:dyDescent="0.3">
      <c r="C586" s="13"/>
    </row>
    <row r="587" spans="3:3" ht="15.75" customHeight="1" x14ac:dyDescent="0.3">
      <c r="C587" s="13"/>
    </row>
    <row r="588" spans="3:3" ht="15.75" customHeight="1" x14ac:dyDescent="0.3">
      <c r="C588" s="13"/>
    </row>
    <row r="589" spans="3:3" ht="15.75" customHeight="1" x14ac:dyDescent="0.3">
      <c r="C589" s="13"/>
    </row>
    <row r="590" spans="3:3" ht="15.75" customHeight="1" x14ac:dyDescent="0.3">
      <c r="C590" s="13"/>
    </row>
    <row r="591" spans="3:3" ht="15.75" customHeight="1" x14ac:dyDescent="0.3">
      <c r="C591" s="13"/>
    </row>
    <row r="592" spans="3:3" ht="15.75" customHeight="1" x14ac:dyDescent="0.3">
      <c r="C592" s="13"/>
    </row>
    <row r="593" spans="3:3" ht="15.75" customHeight="1" x14ac:dyDescent="0.3">
      <c r="C593" s="13"/>
    </row>
    <row r="594" spans="3:3" ht="15.75" customHeight="1" x14ac:dyDescent="0.3">
      <c r="C594" s="13"/>
    </row>
    <row r="595" spans="3:3" ht="15.75" customHeight="1" x14ac:dyDescent="0.3">
      <c r="C595" s="13"/>
    </row>
    <row r="596" spans="3:3" ht="15.75" customHeight="1" x14ac:dyDescent="0.3">
      <c r="C596" s="13"/>
    </row>
    <row r="597" spans="3:3" ht="15.75" customHeight="1" x14ac:dyDescent="0.3">
      <c r="C597" s="13"/>
    </row>
    <row r="598" spans="3:3" ht="15.75" customHeight="1" x14ac:dyDescent="0.3">
      <c r="C598" s="13"/>
    </row>
    <row r="599" spans="3:3" ht="15.75" customHeight="1" x14ac:dyDescent="0.3">
      <c r="C599" s="13"/>
    </row>
    <row r="600" spans="3:3" ht="15.75" customHeight="1" x14ac:dyDescent="0.3">
      <c r="C600" s="13"/>
    </row>
    <row r="601" spans="3:3" ht="15.75" customHeight="1" x14ac:dyDescent="0.3">
      <c r="C601" s="13"/>
    </row>
    <row r="602" spans="3:3" ht="15.75" customHeight="1" x14ac:dyDescent="0.3">
      <c r="C602" s="13"/>
    </row>
    <row r="603" spans="3:3" ht="15.75" customHeight="1" x14ac:dyDescent="0.3">
      <c r="C603" s="13"/>
    </row>
    <row r="604" spans="3:3" ht="15.75" customHeight="1" x14ac:dyDescent="0.3">
      <c r="C604" s="13"/>
    </row>
    <row r="605" spans="3:3" ht="15.75" customHeight="1" x14ac:dyDescent="0.3">
      <c r="C605" s="13"/>
    </row>
    <row r="606" spans="3:3" ht="15.75" customHeight="1" x14ac:dyDescent="0.3">
      <c r="C606" s="13"/>
    </row>
    <row r="607" spans="3:3" ht="15.75" customHeight="1" x14ac:dyDescent="0.3">
      <c r="C607" s="13"/>
    </row>
    <row r="608" spans="3:3" ht="15.75" customHeight="1" x14ac:dyDescent="0.3">
      <c r="C608" s="13"/>
    </row>
    <row r="609" spans="3:3" ht="15.75" customHeight="1" x14ac:dyDescent="0.3">
      <c r="C609" s="13"/>
    </row>
    <row r="610" spans="3:3" ht="15.75" customHeight="1" x14ac:dyDescent="0.3">
      <c r="C610" s="13"/>
    </row>
    <row r="611" spans="3:3" ht="15.75" customHeight="1" x14ac:dyDescent="0.3">
      <c r="C611" s="13"/>
    </row>
    <row r="612" spans="3:3" ht="15.75" customHeight="1" x14ac:dyDescent="0.3">
      <c r="C612" s="13"/>
    </row>
    <row r="613" spans="3:3" ht="15.75" customHeight="1" x14ac:dyDescent="0.3">
      <c r="C613" s="13"/>
    </row>
    <row r="614" spans="3:3" ht="15.75" customHeight="1" x14ac:dyDescent="0.3">
      <c r="C614" s="13"/>
    </row>
    <row r="615" spans="3:3" ht="15.75" customHeight="1" x14ac:dyDescent="0.3">
      <c r="C615" s="13"/>
    </row>
    <row r="616" spans="3:3" ht="15.75" customHeight="1" x14ac:dyDescent="0.3">
      <c r="C616" s="13"/>
    </row>
    <row r="617" spans="3:3" ht="15.75" customHeight="1" x14ac:dyDescent="0.3">
      <c r="C617" s="13"/>
    </row>
    <row r="618" spans="3:3" ht="15.75" customHeight="1" x14ac:dyDescent="0.3">
      <c r="C618" s="13"/>
    </row>
    <row r="619" spans="3:3" ht="15.75" customHeight="1" x14ac:dyDescent="0.3">
      <c r="C619" s="13"/>
    </row>
    <row r="620" spans="3:3" ht="15.75" customHeight="1" x14ac:dyDescent="0.3">
      <c r="C620" s="13"/>
    </row>
    <row r="621" spans="3:3" ht="15.75" customHeight="1" x14ac:dyDescent="0.3">
      <c r="C621" s="13"/>
    </row>
    <row r="622" spans="3:3" ht="15.75" customHeight="1" x14ac:dyDescent="0.3">
      <c r="C622" s="13"/>
    </row>
    <row r="623" spans="3:3" ht="15.75" customHeight="1" x14ac:dyDescent="0.3">
      <c r="C623" s="13"/>
    </row>
    <row r="624" spans="3:3" ht="15.75" customHeight="1" x14ac:dyDescent="0.3">
      <c r="C624" s="13"/>
    </row>
    <row r="625" spans="3:3" ht="15.75" customHeight="1" x14ac:dyDescent="0.3">
      <c r="C625" s="13"/>
    </row>
    <row r="626" spans="3:3" ht="15.75" customHeight="1" x14ac:dyDescent="0.3">
      <c r="C626" s="13"/>
    </row>
    <row r="627" spans="3:3" ht="15.75" customHeight="1" x14ac:dyDescent="0.3">
      <c r="C627" s="13"/>
    </row>
    <row r="628" spans="3:3" ht="15.75" customHeight="1" x14ac:dyDescent="0.3">
      <c r="C628" s="13"/>
    </row>
    <row r="629" spans="3:3" ht="15.75" customHeight="1" x14ac:dyDescent="0.3">
      <c r="C629" s="13"/>
    </row>
    <row r="630" spans="3:3" ht="15.75" customHeight="1" x14ac:dyDescent="0.3">
      <c r="C630" s="13"/>
    </row>
    <row r="631" spans="3:3" ht="15.75" customHeight="1" x14ac:dyDescent="0.3">
      <c r="C631" s="13"/>
    </row>
    <row r="632" spans="3:3" ht="15.75" customHeight="1" x14ac:dyDescent="0.3">
      <c r="C632" s="13"/>
    </row>
    <row r="633" spans="3:3" ht="15.75" customHeight="1" x14ac:dyDescent="0.3">
      <c r="C633" s="13"/>
    </row>
    <row r="634" spans="3:3" ht="15.75" customHeight="1" x14ac:dyDescent="0.3">
      <c r="C634" s="13"/>
    </row>
    <row r="635" spans="3:3" ht="15.75" customHeight="1" x14ac:dyDescent="0.3">
      <c r="C635" s="13"/>
    </row>
    <row r="636" spans="3:3" ht="15.75" customHeight="1" x14ac:dyDescent="0.3">
      <c r="C636" s="13"/>
    </row>
    <row r="637" spans="3:3" ht="15.75" customHeight="1" x14ac:dyDescent="0.3">
      <c r="C637" s="13"/>
    </row>
    <row r="638" spans="3:3" ht="15.75" customHeight="1" x14ac:dyDescent="0.3">
      <c r="C638" s="13"/>
    </row>
    <row r="639" spans="3:3" ht="15.75" customHeight="1" x14ac:dyDescent="0.3">
      <c r="C639" s="13"/>
    </row>
    <row r="640" spans="3:3" ht="15.75" customHeight="1" x14ac:dyDescent="0.3">
      <c r="C640" s="13"/>
    </row>
    <row r="641" spans="3:3" ht="15.75" customHeight="1" x14ac:dyDescent="0.3">
      <c r="C641" s="13"/>
    </row>
    <row r="642" spans="3:3" ht="15.75" customHeight="1" x14ac:dyDescent="0.3">
      <c r="C642" s="13"/>
    </row>
    <row r="643" spans="3:3" ht="15.75" customHeight="1" x14ac:dyDescent="0.3">
      <c r="C643" s="13"/>
    </row>
    <row r="644" spans="3:3" ht="15.75" customHeight="1" x14ac:dyDescent="0.3">
      <c r="C644" s="13"/>
    </row>
    <row r="645" spans="3:3" ht="15.75" customHeight="1" x14ac:dyDescent="0.3">
      <c r="C645" s="13"/>
    </row>
    <row r="646" spans="3:3" ht="15.75" customHeight="1" x14ac:dyDescent="0.3">
      <c r="C646" s="13"/>
    </row>
    <row r="647" spans="3:3" ht="15.75" customHeight="1" x14ac:dyDescent="0.3">
      <c r="C647" s="13"/>
    </row>
    <row r="648" spans="3:3" ht="15.75" customHeight="1" x14ac:dyDescent="0.3">
      <c r="C648" s="13"/>
    </row>
    <row r="649" spans="3:3" ht="15.75" customHeight="1" x14ac:dyDescent="0.3">
      <c r="C649" s="13"/>
    </row>
    <row r="650" spans="3:3" ht="15.75" customHeight="1" x14ac:dyDescent="0.3">
      <c r="C650" s="13"/>
    </row>
    <row r="651" spans="3:3" ht="15.75" customHeight="1" x14ac:dyDescent="0.3">
      <c r="C651" s="13"/>
    </row>
    <row r="652" spans="3:3" ht="15.75" customHeight="1" x14ac:dyDescent="0.3">
      <c r="C652" s="13"/>
    </row>
    <row r="653" spans="3:3" ht="15.75" customHeight="1" x14ac:dyDescent="0.3">
      <c r="C653" s="13"/>
    </row>
    <row r="654" spans="3:3" ht="15.75" customHeight="1" x14ac:dyDescent="0.3">
      <c r="C654" s="13"/>
    </row>
    <row r="655" spans="3:3" ht="15.75" customHeight="1" x14ac:dyDescent="0.3">
      <c r="C655" s="13"/>
    </row>
    <row r="656" spans="3:3" ht="15.75" customHeight="1" x14ac:dyDescent="0.3">
      <c r="C656" s="13"/>
    </row>
    <row r="657" spans="3:3" ht="15.75" customHeight="1" x14ac:dyDescent="0.3">
      <c r="C657" s="13"/>
    </row>
    <row r="658" spans="3:3" ht="15.75" customHeight="1" x14ac:dyDescent="0.3">
      <c r="C658" s="13"/>
    </row>
    <row r="659" spans="3:3" ht="15.75" customHeight="1" x14ac:dyDescent="0.3">
      <c r="C659" s="13"/>
    </row>
    <row r="660" spans="3:3" ht="15.75" customHeight="1" x14ac:dyDescent="0.3">
      <c r="C660" s="13"/>
    </row>
    <row r="661" spans="3:3" ht="15.75" customHeight="1" x14ac:dyDescent="0.3">
      <c r="C661" s="13"/>
    </row>
    <row r="662" spans="3:3" ht="15.75" customHeight="1" x14ac:dyDescent="0.3">
      <c r="C662" s="13"/>
    </row>
    <row r="663" spans="3:3" ht="15.75" customHeight="1" x14ac:dyDescent="0.3">
      <c r="C663" s="13"/>
    </row>
    <row r="664" spans="3:3" ht="15.75" customHeight="1" x14ac:dyDescent="0.3">
      <c r="C664" s="13"/>
    </row>
    <row r="665" spans="3:3" ht="15.75" customHeight="1" x14ac:dyDescent="0.3">
      <c r="C665" s="13"/>
    </row>
    <row r="666" spans="3:3" ht="15.75" customHeight="1" x14ac:dyDescent="0.3">
      <c r="C666" s="13"/>
    </row>
    <row r="667" spans="3:3" ht="15.75" customHeight="1" x14ac:dyDescent="0.3">
      <c r="C667" s="13"/>
    </row>
    <row r="668" spans="3:3" ht="15.75" customHeight="1" x14ac:dyDescent="0.3">
      <c r="C668" s="13"/>
    </row>
    <row r="669" spans="3:3" ht="15.75" customHeight="1" x14ac:dyDescent="0.3">
      <c r="C669" s="13"/>
    </row>
    <row r="670" spans="3:3" ht="15.75" customHeight="1" x14ac:dyDescent="0.3">
      <c r="C670" s="13"/>
    </row>
    <row r="671" spans="3:3" ht="15.75" customHeight="1" x14ac:dyDescent="0.3">
      <c r="C671" s="13"/>
    </row>
    <row r="672" spans="3:3" ht="15.75" customHeight="1" x14ac:dyDescent="0.3">
      <c r="C672" s="13"/>
    </row>
    <row r="673" spans="3:3" ht="15.75" customHeight="1" x14ac:dyDescent="0.3">
      <c r="C673" s="13"/>
    </row>
    <row r="674" spans="3:3" ht="15.75" customHeight="1" x14ac:dyDescent="0.3">
      <c r="C674" s="13"/>
    </row>
    <row r="675" spans="3:3" ht="15.75" customHeight="1" x14ac:dyDescent="0.3">
      <c r="C675" s="13"/>
    </row>
    <row r="676" spans="3:3" ht="15.75" customHeight="1" x14ac:dyDescent="0.3">
      <c r="C676" s="13"/>
    </row>
    <row r="677" spans="3:3" ht="15.75" customHeight="1" x14ac:dyDescent="0.3">
      <c r="C677" s="13"/>
    </row>
    <row r="678" spans="3:3" ht="15.75" customHeight="1" x14ac:dyDescent="0.3">
      <c r="C678" s="13"/>
    </row>
    <row r="679" spans="3:3" ht="15.75" customHeight="1" x14ac:dyDescent="0.3">
      <c r="C679" s="13"/>
    </row>
    <row r="680" spans="3:3" ht="15.75" customHeight="1" x14ac:dyDescent="0.3">
      <c r="C680" s="13"/>
    </row>
    <row r="681" spans="3:3" ht="15.75" customHeight="1" x14ac:dyDescent="0.3">
      <c r="C681" s="13"/>
    </row>
    <row r="682" spans="3:3" ht="15.75" customHeight="1" x14ac:dyDescent="0.3">
      <c r="C682" s="13"/>
    </row>
    <row r="683" spans="3:3" ht="15.75" customHeight="1" x14ac:dyDescent="0.3">
      <c r="C683" s="13"/>
    </row>
    <row r="684" spans="3:3" ht="15.75" customHeight="1" x14ac:dyDescent="0.3">
      <c r="C684" s="13"/>
    </row>
    <row r="685" spans="3:3" ht="15.75" customHeight="1" x14ac:dyDescent="0.3">
      <c r="C685" s="13"/>
    </row>
    <row r="686" spans="3:3" ht="15.75" customHeight="1" x14ac:dyDescent="0.3">
      <c r="C686" s="13"/>
    </row>
    <row r="687" spans="3:3" ht="15.75" customHeight="1" x14ac:dyDescent="0.3">
      <c r="C687" s="13"/>
    </row>
    <row r="688" spans="3:3" ht="15.75" customHeight="1" x14ac:dyDescent="0.3">
      <c r="C688" s="13"/>
    </row>
    <row r="689" spans="3:3" ht="15.75" customHeight="1" x14ac:dyDescent="0.3">
      <c r="C689" s="13"/>
    </row>
    <row r="690" spans="3:3" ht="15.75" customHeight="1" x14ac:dyDescent="0.3">
      <c r="C690" s="13"/>
    </row>
    <row r="691" spans="3:3" ht="15.75" customHeight="1" x14ac:dyDescent="0.3">
      <c r="C691" s="13"/>
    </row>
    <row r="692" spans="3:3" ht="15.75" customHeight="1" x14ac:dyDescent="0.3">
      <c r="C692" s="13"/>
    </row>
    <row r="693" spans="3:3" ht="15.75" customHeight="1" x14ac:dyDescent="0.3">
      <c r="C693" s="13"/>
    </row>
    <row r="694" spans="3:3" ht="15.75" customHeight="1" x14ac:dyDescent="0.3">
      <c r="C694" s="13"/>
    </row>
    <row r="695" spans="3:3" ht="15.75" customHeight="1" x14ac:dyDescent="0.3">
      <c r="C695" s="13"/>
    </row>
    <row r="696" spans="3:3" ht="15.75" customHeight="1" x14ac:dyDescent="0.3">
      <c r="C696" s="13"/>
    </row>
    <row r="697" spans="3:3" ht="15.75" customHeight="1" x14ac:dyDescent="0.3">
      <c r="C697" s="13"/>
    </row>
    <row r="698" spans="3:3" ht="15.75" customHeight="1" x14ac:dyDescent="0.3">
      <c r="C698" s="13"/>
    </row>
    <row r="699" spans="3:3" ht="15.75" customHeight="1" x14ac:dyDescent="0.3">
      <c r="C699" s="13"/>
    </row>
    <row r="700" spans="3:3" ht="15.75" customHeight="1" x14ac:dyDescent="0.3">
      <c r="C700" s="13"/>
    </row>
    <row r="701" spans="3:3" ht="15.75" customHeight="1" x14ac:dyDescent="0.3">
      <c r="C701" s="13"/>
    </row>
    <row r="702" spans="3:3" ht="15.75" customHeight="1" x14ac:dyDescent="0.3">
      <c r="C702" s="13"/>
    </row>
    <row r="703" spans="3:3" ht="15.75" customHeight="1" x14ac:dyDescent="0.3">
      <c r="C703" s="13"/>
    </row>
    <row r="704" spans="3:3" ht="15.75" customHeight="1" x14ac:dyDescent="0.3">
      <c r="C704" s="13"/>
    </row>
    <row r="705" spans="3:3" ht="15.75" customHeight="1" x14ac:dyDescent="0.3">
      <c r="C705" s="13"/>
    </row>
    <row r="706" spans="3:3" ht="15.75" customHeight="1" x14ac:dyDescent="0.3">
      <c r="C706" s="13"/>
    </row>
    <row r="707" spans="3:3" ht="15.75" customHeight="1" x14ac:dyDescent="0.3">
      <c r="C707" s="13"/>
    </row>
    <row r="708" spans="3:3" ht="15.75" customHeight="1" x14ac:dyDescent="0.3">
      <c r="C708" s="13"/>
    </row>
    <row r="709" spans="3:3" ht="15.75" customHeight="1" x14ac:dyDescent="0.3">
      <c r="C709" s="13"/>
    </row>
    <row r="710" spans="3:3" ht="15.75" customHeight="1" x14ac:dyDescent="0.3">
      <c r="C710" s="13"/>
    </row>
    <row r="711" spans="3:3" ht="15.75" customHeight="1" x14ac:dyDescent="0.3">
      <c r="C711" s="13"/>
    </row>
    <row r="712" spans="3:3" ht="15.75" customHeight="1" x14ac:dyDescent="0.3">
      <c r="C712" s="13"/>
    </row>
    <row r="713" spans="3:3" ht="15.75" customHeight="1" x14ac:dyDescent="0.3">
      <c r="C713" s="13"/>
    </row>
    <row r="714" spans="3:3" ht="15.75" customHeight="1" x14ac:dyDescent="0.3">
      <c r="C714" s="13"/>
    </row>
    <row r="715" spans="3:3" ht="15.75" customHeight="1" x14ac:dyDescent="0.3">
      <c r="C715" s="13"/>
    </row>
    <row r="716" spans="3:3" ht="15.75" customHeight="1" x14ac:dyDescent="0.3">
      <c r="C716" s="13"/>
    </row>
    <row r="717" spans="3:3" ht="15.75" customHeight="1" x14ac:dyDescent="0.3">
      <c r="C717" s="13"/>
    </row>
    <row r="718" spans="3:3" ht="15.75" customHeight="1" x14ac:dyDescent="0.3">
      <c r="C718" s="13"/>
    </row>
    <row r="719" spans="3:3" ht="15.75" customHeight="1" x14ac:dyDescent="0.3">
      <c r="C719" s="13"/>
    </row>
    <row r="720" spans="3:3" ht="15.75" customHeight="1" x14ac:dyDescent="0.3">
      <c r="C720" s="13"/>
    </row>
    <row r="721" spans="3:3" ht="15.75" customHeight="1" x14ac:dyDescent="0.3">
      <c r="C721" s="13"/>
    </row>
    <row r="722" spans="3:3" ht="15.75" customHeight="1" x14ac:dyDescent="0.3">
      <c r="C722" s="13"/>
    </row>
    <row r="723" spans="3:3" ht="15.75" customHeight="1" x14ac:dyDescent="0.3">
      <c r="C723" s="13"/>
    </row>
    <row r="724" spans="3:3" ht="15.75" customHeight="1" x14ac:dyDescent="0.3">
      <c r="C724" s="13"/>
    </row>
    <row r="725" spans="3:3" ht="15.75" customHeight="1" x14ac:dyDescent="0.3">
      <c r="C725" s="13"/>
    </row>
    <row r="726" spans="3:3" ht="15.75" customHeight="1" x14ac:dyDescent="0.3">
      <c r="C726" s="13"/>
    </row>
    <row r="727" spans="3:3" ht="15.75" customHeight="1" x14ac:dyDescent="0.3">
      <c r="C727" s="13"/>
    </row>
    <row r="728" spans="3:3" ht="15.75" customHeight="1" x14ac:dyDescent="0.3">
      <c r="C728" s="13"/>
    </row>
    <row r="729" spans="3:3" ht="15.75" customHeight="1" x14ac:dyDescent="0.3">
      <c r="C729" s="13"/>
    </row>
    <row r="730" spans="3:3" ht="15.75" customHeight="1" x14ac:dyDescent="0.3">
      <c r="C730" s="13"/>
    </row>
    <row r="731" spans="3:3" ht="15.75" customHeight="1" x14ac:dyDescent="0.3">
      <c r="C731" s="13"/>
    </row>
    <row r="732" spans="3:3" ht="15.75" customHeight="1" x14ac:dyDescent="0.3">
      <c r="C732" s="13"/>
    </row>
    <row r="733" spans="3:3" ht="15.75" customHeight="1" x14ac:dyDescent="0.3">
      <c r="C733" s="13"/>
    </row>
    <row r="734" spans="3:3" ht="15.75" customHeight="1" x14ac:dyDescent="0.3">
      <c r="C734" s="13"/>
    </row>
    <row r="735" spans="3:3" ht="15.75" customHeight="1" x14ac:dyDescent="0.3">
      <c r="C735" s="13"/>
    </row>
    <row r="736" spans="3:3" ht="15.75" customHeight="1" x14ac:dyDescent="0.3">
      <c r="C736" s="13"/>
    </row>
    <row r="737" spans="3:3" ht="15.75" customHeight="1" x14ac:dyDescent="0.3">
      <c r="C737" s="13"/>
    </row>
    <row r="738" spans="3:3" ht="15.75" customHeight="1" x14ac:dyDescent="0.3">
      <c r="C738" s="13"/>
    </row>
    <row r="739" spans="3:3" ht="15.75" customHeight="1" x14ac:dyDescent="0.3">
      <c r="C739" s="13"/>
    </row>
    <row r="740" spans="3:3" ht="15.75" customHeight="1" x14ac:dyDescent="0.3">
      <c r="C740" s="13"/>
    </row>
    <row r="741" spans="3:3" ht="15.75" customHeight="1" x14ac:dyDescent="0.3">
      <c r="C741" s="13"/>
    </row>
    <row r="742" spans="3:3" ht="15.75" customHeight="1" x14ac:dyDescent="0.3">
      <c r="C742" s="13"/>
    </row>
    <row r="743" spans="3:3" ht="15.75" customHeight="1" x14ac:dyDescent="0.3">
      <c r="C743" s="13"/>
    </row>
    <row r="744" spans="3:3" ht="15.75" customHeight="1" x14ac:dyDescent="0.3">
      <c r="C744" s="13"/>
    </row>
    <row r="745" spans="3:3" ht="15.75" customHeight="1" x14ac:dyDescent="0.3">
      <c r="C745" s="13"/>
    </row>
    <row r="746" spans="3:3" ht="15.75" customHeight="1" x14ac:dyDescent="0.3">
      <c r="C746" s="13"/>
    </row>
    <row r="747" spans="3:3" ht="15.75" customHeight="1" x14ac:dyDescent="0.3">
      <c r="C747" s="13"/>
    </row>
    <row r="748" spans="3:3" ht="15.75" customHeight="1" x14ac:dyDescent="0.3">
      <c r="C748" s="13"/>
    </row>
    <row r="749" spans="3:3" ht="15.75" customHeight="1" x14ac:dyDescent="0.3">
      <c r="C749" s="13"/>
    </row>
    <row r="750" spans="3:3" ht="15.75" customHeight="1" x14ac:dyDescent="0.3">
      <c r="C750" s="13"/>
    </row>
    <row r="751" spans="3:3" ht="15.75" customHeight="1" x14ac:dyDescent="0.3">
      <c r="C751" s="13"/>
    </row>
    <row r="752" spans="3:3" ht="15.75" customHeight="1" x14ac:dyDescent="0.3">
      <c r="C752" s="13"/>
    </row>
    <row r="753" spans="3:3" ht="15.75" customHeight="1" x14ac:dyDescent="0.3">
      <c r="C753" s="13"/>
    </row>
    <row r="754" spans="3:3" ht="15.75" customHeight="1" x14ac:dyDescent="0.3">
      <c r="C754" s="13"/>
    </row>
    <row r="755" spans="3:3" ht="15.75" customHeight="1" x14ac:dyDescent="0.3">
      <c r="C755" s="13"/>
    </row>
    <row r="756" spans="3:3" ht="15.75" customHeight="1" x14ac:dyDescent="0.3">
      <c r="C756" s="13"/>
    </row>
    <row r="757" spans="3:3" ht="15.75" customHeight="1" x14ac:dyDescent="0.3">
      <c r="C757" s="13"/>
    </row>
    <row r="758" spans="3:3" ht="15.75" customHeight="1" x14ac:dyDescent="0.3">
      <c r="C758" s="13"/>
    </row>
    <row r="759" spans="3:3" ht="15.75" customHeight="1" x14ac:dyDescent="0.3">
      <c r="C759" s="13"/>
    </row>
    <row r="760" spans="3:3" ht="15.75" customHeight="1" x14ac:dyDescent="0.3">
      <c r="C760" s="13"/>
    </row>
    <row r="761" spans="3:3" ht="15.75" customHeight="1" x14ac:dyDescent="0.3">
      <c r="C761" s="13"/>
    </row>
    <row r="762" spans="3:3" ht="15.75" customHeight="1" x14ac:dyDescent="0.3">
      <c r="C762" s="13"/>
    </row>
    <row r="763" spans="3:3" ht="15.75" customHeight="1" x14ac:dyDescent="0.3">
      <c r="C763" s="13"/>
    </row>
    <row r="764" spans="3:3" ht="15.75" customHeight="1" x14ac:dyDescent="0.3">
      <c r="C764" s="13"/>
    </row>
    <row r="765" spans="3:3" ht="15.75" customHeight="1" x14ac:dyDescent="0.3">
      <c r="C765" s="13"/>
    </row>
    <row r="766" spans="3:3" ht="15.75" customHeight="1" x14ac:dyDescent="0.3">
      <c r="C766" s="13"/>
    </row>
    <row r="767" spans="3:3" ht="15.75" customHeight="1" x14ac:dyDescent="0.3">
      <c r="C767" s="13"/>
    </row>
    <row r="768" spans="3:3" ht="15.75" customHeight="1" x14ac:dyDescent="0.3">
      <c r="C768" s="13"/>
    </row>
    <row r="769" spans="3:3" ht="15.75" customHeight="1" x14ac:dyDescent="0.3">
      <c r="C769" s="13"/>
    </row>
    <row r="770" spans="3:3" ht="15.75" customHeight="1" x14ac:dyDescent="0.3">
      <c r="C770" s="13"/>
    </row>
    <row r="771" spans="3:3" ht="15.75" customHeight="1" x14ac:dyDescent="0.3">
      <c r="C771" s="13"/>
    </row>
    <row r="772" spans="3:3" ht="15.75" customHeight="1" x14ac:dyDescent="0.3">
      <c r="C772" s="13"/>
    </row>
    <row r="773" spans="3:3" ht="15.75" customHeight="1" x14ac:dyDescent="0.3">
      <c r="C773" s="13"/>
    </row>
    <row r="774" spans="3:3" ht="15.75" customHeight="1" x14ac:dyDescent="0.3">
      <c r="C774" s="13"/>
    </row>
    <row r="775" spans="3:3" ht="15.75" customHeight="1" x14ac:dyDescent="0.3">
      <c r="C775" s="13"/>
    </row>
    <row r="776" spans="3:3" ht="15.75" customHeight="1" x14ac:dyDescent="0.3">
      <c r="C776" s="13"/>
    </row>
    <row r="777" spans="3:3" ht="15.75" customHeight="1" x14ac:dyDescent="0.3">
      <c r="C777" s="13"/>
    </row>
    <row r="778" spans="3:3" ht="15.75" customHeight="1" x14ac:dyDescent="0.3">
      <c r="C778" s="13"/>
    </row>
    <row r="779" spans="3:3" ht="15.75" customHeight="1" x14ac:dyDescent="0.3">
      <c r="C779" s="13"/>
    </row>
    <row r="780" spans="3:3" ht="15.75" customHeight="1" x14ac:dyDescent="0.3">
      <c r="C780" s="13"/>
    </row>
    <row r="781" spans="3:3" ht="15.75" customHeight="1" x14ac:dyDescent="0.3">
      <c r="C781" s="13"/>
    </row>
    <row r="782" spans="3:3" ht="15.75" customHeight="1" x14ac:dyDescent="0.3">
      <c r="C782" s="13"/>
    </row>
    <row r="783" spans="3:3" ht="15.75" customHeight="1" x14ac:dyDescent="0.3">
      <c r="C783" s="13"/>
    </row>
    <row r="784" spans="3:3" ht="15.75" customHeight="1" x14ac:dyDescent="0.3">
      <c r="C784" s="13"/>
    </row>
    <row r="785" spans="3:3" ht="15.75" customHeight="1" x14ac:dyDescent="0.3">
      <c r="C785" s="13"/>
    </row>
    <row r="786" spans="3:3" ht="15.75" customHeight="1" x14ac:dyDescent="0.3">
      <c r="C786" s="13"/>
    </row>
    <row r="787" spans="3:3" ht="15.75" customHeight="1" x14ac:dyDescent="0.3">
      <c r="C787" s="13"/>
    </row>
    <row r="788" spans="3:3" ht="15.75" customHeight="1" x14ac:dyDescent="0.3">
      <c r="C788" s="13"/>
    </row>
    <row r="789" spans="3:3" ht="15.75" customHeight="1" x14ac:dyDescent="0.3">
      <c r="C789" s="13"/>
    </row>
    <row r="790" spans="3:3" ht="15.75" customHeight="1" x14ac:dyDescent="0.3">
      <c r="C790" s="13"/>
    </row>
    <row r="791" spans="3:3" ht="15.75" customHeight="1" x14ac:dyDescent="0.3">
      <c r="C791" s="13"/>
    </row>
    <row r="792" spans="3:3" ht="15.75" customHeight="1" x14ac:dyDescent="0.3">
      <c r="C792" s="13"/>
    </row>
    <row r="793" spans="3:3" ht="15.75" customHeight="1" x14ac:dyDescent="0.3">
      <c r="C793" s="13"/>
    </row>
    <row r="794" spans="3:3" ht="15.75" customHeight="1" x14ac:dyDescent="0.3">
      <c r="C794" s="13"/>
    </row>
    <row r="795" spans="3:3" ht="15.75" customHeight="1" x14ac:dyDescent="0.3">
      <c r="C795" s="13"/>
    </row>
    <row r="796" spans="3:3" ht="15.75" customHeight="1" x14ac:dyDescent="0.3">
      <c r="C796" s="13"/>
    </row>
    <row r="797" spans="3:3" ht="15.75" customHeight="1" x14ac:dyDescent="0.3">
      <c r="C797" s="13"/>
    </row>
    <row r="798" spans="3:3" ht="15.75" customHeight="1" x14ac:dyDescent="0.3">
      <c r="C798" s="13"/>
    </row>
    <row r="799" spans="3:3" ht="15.75" customHeight="1" x14ac:dyDescent="0.3">
      <c r="C799" s="13"/>
    </row>
    <row r="800" spans="3:3" ht="15.75" customHeight="1" x14ac:dyDescent="0.3">
      <c r="C800" s="13"/>
    </row>
    <row r="801" spans="3:3" ht="15.75" customHeight="1" x14ac:dyDescent="0.3">
      <c r="C801" s="13"/>
    </row>
    <row r="802" spans="3:3" ht="15.75" customHeight="1" x14ac:dyDescent="0.3">
      <c r="C802" s="13"/>
    </row>
    <row r="803" spans="3:3" ht="15.75" customHeight="1" x14ac:dyDescent="0.3">
      <c r="C803" s="13"/>
    </row>
    <row r="804" spans="3:3" ht="15.75" customHeight="1" x14ac:dyDescent="0.3">
      <c r="C804" s="13"/>
    </row>
    <row r="805" spans="3:3" ht="15.75" customHeight="1" x14ac:dyDescent="0.3">
      <c r="C805" s="13"/>
    </row>
    <row r="806" spans="3:3" ht="15.75" customHeight="1" x14ac:dyDescent="0.3">
      <c r="C806" s="13"/>
    </row>
    <row r="807" spans="3:3" ht="15.75" customHeight="1" x14ac:dyDescent="0.3">
      <c r="C807" s="13"/>
    </row>
    <row r="808" spans="3:3" ht="15.75" customHeight="1" x14ac:dyDescent="0.3">
      <c r="C808" s="13"/>
    </row>
    <row r="809" spans="3:3" ht="15.75" customHeight="1" x14ac:dyDescent="0.3">
      <c r="C809" s="13"/>
    </row>
    <row r="810" spans="3:3" ht="15.75" customHeight="1" x14ac:dyDescent="0.3">
      <c r="C810" s="13"/>
    </row>
    <row r="811" spans="3:3" ht="15.75" customHeight="1" x14ac:dyDescent="0.3">
      <c r="C811" s="13"/>
    </row>
    <row r="812" spans="3:3" ht="15.75" customHeight="1" x14ac:dyDescent="0.3">
      <c r="C812" s="13"/>
    </row>
    <row r="813" spans="3:3" ht="15.75" customHeight="1" x14ac:dyDescent="0.3">
      <c r="C813" s="13"/>
    </row>
    <row r="814" spans="3:3" ht="15.75" customHeight="1" x14ac:dyDescent="0.3">
      <c r="C814" s="13"/>
    </row>
    <row r="815" spans="3:3" ht="15.75" customHeight="1" x14ac:dyDescent="0.3">
      <c r="C815" s="13"/>
    </row>
    <row r="816" spans="3:3" ht="15.75" customHeight="1" x14ac:dyDescent="0.3">
      <c r="C816" s="13"/>
    </row>
    <row r="817" spans="3:3" ht="15.75" customHeight="1" x14ac:dyDescent="0.3">
      <c r="C817" s="13"/>
    </row>
    <row r="818" spans="3:3" ht="15.75" customHeight="1" x14ac:dyDescent="0.3">
      <c r="C818" s="13"/>
    </row>
    <row r="819" spans="3:3" ht="15.75" customHeight="1" x14ac:dyDescent="0.3">
      <c r="C819" s="13"/>
    </row>
    <row r="820" spans="3:3" ht="15.75" customHeight="1" x14ac:dyDescent="0.3">
      <c r="C820" s="13"/>
    </row>
    <row r="821" spans="3:3" ht="15.75" customHeight="1" x14ac:dyDescent="0.3">
      <c r="C821" s="13"/>
    </row>
    <row r="822" spans="3:3" ht="15.75" customHeight="1" x14ac:dyDescent="0.3">
      <c r="C822" s="13"/>
    </row>
    <row r="823" spans="3:3" ht="15.75" customHeight="1" x14ac:dyDescent="0.3">
      <c r="C823" s="13"/>
    </row>
    <row r="824" spans="3:3" ht="15.75" customHeight="1" x14ac:dyDescent="0.3">
      <c r="C824" s="13"/>
    </row>
    <row r="825" spans="3:3" ht="15.75" customHeight="1" x14ac:dyDescent="0.3">
      <c r="C825" s="13"/>
    </row>
    <row r="826" spans="3:3" ht="15.75" customHeight="1" x14ac:dyDescent="0.3">
      <c r="C826" s="13"/>
    </row>
    <row r="827" spans="3:3" ht="15.75" customHeight="1" x14ac:dyDescent="0.3">
      <c r="C827" s="13"/>
    </row>
    <row r="828" spans="3:3" ht="15.75" customHeight="1" x14ac:dyDescent="0.3">
      <c r="C828" s="13"/>
    </row>
    <row r="829" spans="3:3" ht="15.75" customHeight="1" x14ac:dyDescent="0.3">
      <c r="C829" s="13"/>
    </row>
    <row r="830" spans="3:3" ht="15.75" customHeight="1" x14ac:dyDescent="0.3">
      <c r="C830" s="13"/>
    </row>
    <row r="831" spans="3:3" ht="15.75" customHeight="1" x14ac:dyDescent="0.3">
      <c r="C831" s="13"/>
    </row>
    <row r="832" spans="3:3" ht="15.75" customHeight="1" x14ac:dyDescent="0.3">
      <c r="C832" s="13"/>
    </row>
    <row r="833" spans="3:3" ht="15.75" customHeight="1" x14ac:dyDescent="0.3">
      <c r="C833" s="13"/>
    </row>
    <row r="834" spans="3:3" ht="15.75" customHeight="1" x14ac:dyDescent="0.3">
      <c r="C834" s="13"/>
    </row>
    <row r="835" spans="3:3" ht="15.75" customHeight="1" x14ac:dyDescent="0.3">
      <c r="C835" s="13"/>
    </row>
    <row r="836" spans="3:3" ht="15.75" customHeight="1" x14ac:dyDescent="0.3">
      <c r="C836" s="13"/>
    </row>
    <row r="837" spans="3:3" ht="15.75" customHeight="1" x14ac:dyDescent="0.3">
      <c r="C837" s="13"/>
    </row>
    <row r="838" spans="3:3" ht="15.75" customHeight="1" x14ac:dyDescent="0.3">
      <c r="C838" s="13"/>
    </row>
    <row r="839" spans="3:3" ht="15.75" customHeight="1" x14ac:dyDescent="0.3">
      <c r="C839" s="13"/>
    </row>
    <row r="840" spans="3:3" ht="15.75" customHeight="1" x14ac:dyDescent="0.3">
      <c r="C840" s="13"/>
    </row>
    <row r="841" spans="3:3" ht="15.75" customHeight="1" x14ac:dyDescent="0.3">
      <c r="C841" s="13"/>
    </row>
    <row r="842" spans="3:3" ht="15.75" customHeight="1" x14ac:dyDescent="0.3">
      <c r="C842" s="13"/>
    </row>
    <row r="843" spans="3:3" ht="15.75" customHeight="1" x14ac:dyDescent="0.3">
      <c r="C843" s="13"/>
    </row>
    <row r="844" spans="3:3" ht="15.75" customHeight="1" x14ac:dyDescent="0.3">
      <c r="C844" s="13"/>
    </row>
    <row r="845" spans="3:3" ht="15.75" customHeight="1" x14ac:dyDescent="0.3">
      <c r="C845" s="13"/>
    </row>
    <row r="846" spans="3:3" ht="15.75" customHeight="1" x14ac:dyDescent="0.3">
      <c r="C846" s="13"/>
    </row>
    <row r="847" spans="3:3" ht="15.75" customHeight="1" x14ac:dyDescent="0.3">
      <c r="C847" s="13"/>
    </row>
    <row r="848" spans="3:3" ht="15.75" customHeight="1" x14ac:dyDescent="0.3">
      <c r="C848" s="13"/>
    </row>
    <row r="849" spans="3:3" ht="15.75" customHeight="1" x14ac:dyDescent="0.3">
      <c r="C849" s="13"/>
    </row>
    <row r="850" spans="3:3" ht="15.75" customHeight="1" x14ac:dyDescent="0.3">
      <c r="C850" s="13"/>
    </row>
    <row r="851" spans="3:3" ht="15.75" customHeight="1" x14ac:dyDescent="0.3">
      <c r="C851" s="13"/>
    </row>
    <row r="852" spans="3:3" ht="15.75" customHeight="1" x14ac:dyDescent="0.3">
      <c r="C852" s="13"/>
    </row>
    <row r="853" spans="3:3" ht="15.75" customHeight="1" x14ac:dyDescent="0.3">
      <c r="C853" s="13"/>
    </row>
    <row r="854" spans="3:3" ht="15.75" customHeight="1" x14ac:dyDescent="0.3">
      <c r="C854" s="13"/>
    </row>
    <row r="855" spans="3:3" ht="15.75" customHeight="1" x14ac:dyDescent="0.3">
      <c r="C855" s="13"/>
    </row>
    <row r="856" spans="3:3" ht="15.75" customHeight="1" x14ac:dyDescent="0.3">
      <c r="C856" s="13"/>
    </row>
    <row r="857" spans="3:3" ht="15.75" customHeight="1" x14ac:dyDescent="0.3">
      <c r="C857" s="13"/>
    </row>
    <row r="858" spans="3:3" ht="15.75" customHeight="1" x14ac:dyDescent="0.3">
      <c r="C858" s="13"/>
    </row>
    <row r="859" spans="3:3" ht="15.75" customHeight="1" x14ac:dyDescent="0.3">
      <c r="C859" s="13"/>
    </row>
    <row r="860" spans="3:3" ht="15.75" customHeight="1" x14ac:dyDescent="0.3">
      <c r="C860" s="13"/>
    </row>
    <row r="861" spans="3:3" ht="15.75" customHeight="1" x14ac:dyDescent="0.3">
      <c r="C861" s="13"/>
    </row>
    <row r="862" spans="3:3" ht="15.75" customHeight="1" x14ac:dyDescent="0.3">
      <c r="C862" s="13"/>
    </row>
    <row r="863" spans="3:3" ht="15.75" customHeight="1" x14ac:dyDescent="0.3">
      <c r="C863" s="13"/>
    </row>
    <row r="864" spans="3:3" ht="15.75" customHeight="1" x14ac:dyDescent="0.3">
      <c r="C864" s="13"/>
    </row>
    <row r="865" spans="3:3" ht="15.75" customHeight="1" x14ac:dyDescent="0.3">
      <c r="C865" s="13"/>
    </row>
    <row r="866" spans="3:3" ht="15.75" customHeight="1" x14ac:dyDescent="0.3">
      <c r="C866" s="13"/>
    </row>
    <row r="867" spans="3:3" ht="15.75" customHeight="1" x14ac:dyDescent="0.3">
      <c r="C867" s="13"/>
    </row>
    <row r="868" spans="3:3" ht="15.75" customHeight="1" x14ac:dyDescent="0.3">
      <c r="C868" s="13"/>
    </row>
    <row r="869" spans="3:3" ht="15.75" customHeight="1" x14ac:dyDescent="0.3">
      <c r="C869" s="13"/>
    </row>
    <row r="870" spans="3:3" ht="15.75" customHeight="1" x14ac:dyDescent="0.3">
      <c r="C870" s="13"/>
    </row>
    <row r="871" spans="3:3" ht="15.75" customHeight="1" x14ac:dyDescent="0.3">
      <c r="C871" s="13"/>
    </row>
    <row r="872" spans="3:3" ht="15.75" customHeight="1" x14ac:dyDescent="0.3">
      <c r="C872" s="13"/>
    </row>
    <row r="873" spans="3:3" ht="15.75" customHeight="1" x14ac:dyDescent="0.3">
      <c r="C873" s="13"/>
    </row>
    <row r="874" spans="3:3" ht="15.75" customHeight="1" x14ac:dyDescent="0.3">
      <c r="C874" s="13"/>
    </row>
    <row r="875" spans="3:3" ht="15.75" customHeight="1" x14ac:dyDescent="0.3">
      <c r="C875" s="13"/>
    </row>
    <row r="876" spans="3:3" ht="15.75" customHeight="1" x14ac:dyDescent="0.3">
      <c r="C876" s="13"/>
    </row>
    <row r="877" spans="3:3" ht="15.75" customHeight="1" x14ac:dyDescent="0.3">
      <c r="C877" s="13"/>
    </row>
    <row r="878" spans="3:3" ht="15.75" customHeight="1" x14ac:dyDescent="0.3">
      <c r="C878" s="13"/>
    </row>
    <row r="879" spans="3:3" ht="15.75" customHeight="1" x14ac:dyDescent="0.3">
      <c r="C879" s="13"/>
    </row>
    <row r="880" spans="3:3" ht="15.75" customHeight="1" x14ac:dyDescent="0.3">
      <c r="C880" s="13"/>
    </row>
    <row r="881" spans="3:3" ht="15.75" customHeight="1" x14ac:dyDescent="0.3">
      <c r="C881" s="13"/>
    </row>
    <row r="882" spans="3:3" ht="15.75" customHeight="1" x14ac:dyDescent="0.3">
      <c r="C882" s="13"/>
    </row>
    <row r="883" spans="3:3" ht="15.75" customHeight="1" x14ac:dyDescent="0.3">
      <c r="C883" s="13"/>
    </row>
    <row r="884" spans="3:3" ht="15.75" customHeight="1" x14ac:dyDescent="0.3">
      <c r="C884" s="13"/>
    </row>
    <row r="885" spans="3:3" ht="15.75" customHeight="1" x14ac:dyDescent="0.3">
      <c r="C885" s="13"/>
    </row>
    <row r="886" spans="3:3" ht="15.75" customHeight="1" x14ac:dyDescent="0.3">
      <c r="C886" s="13"/>
    </row>
    <row r="887" spans="3:3" ht="15.75" customHeight="1" x14ac:dyDescent="0.3">
      <c r="C887" s="13"/>
    </row>
    <row r="888" spans="3:3" ht="15.75" customHeight="1" x14ac:dyDescent="0.3">
      <c r="C888" s="13"/>
    </row>
    <row r="889" spans="3:3" ht="15.75" customHeight="1" x14ac:dyDescent="0.3">
      <c r="C889" s="13"/>
    </row>
    <row r="890" spans="3:3" ht="15.75" customHeight="1" x14ac:dyDescent="0.3">
      <c r="C890" s="13"/>
    </row>
    <row r="891" spans="3:3" ht="15.75" customHeight="1" x14ac:dyDescent="0.3">
      <c r="C891" s="13"/>
    </row>
    <row r="892" spans="3:3" ht="15.75" customHeight="1" x14ac:dyDescent="0.3">
      <c r="C892" s="13"/>
    </row>
    <row r="893" spans="3:3" ht="15.75" customHeight="1" x14ac:dyDescent="0.3">
      <c r="C893" s="13"/>
    </row>
    <row r="894" spans="3:3" ht="15.75" customHeight="1" x14ac:dyDescent="0.3">
      <c r="C894" s="13"/>
    </row>
    <row r="895" spans="3:3" ht="15.75" customHeight="1" x14ac:dyDescent="0.3">
      <c r="C895" s="13"/>
    </row>
    <row r="896" spans="3:3" ht="15.75" customHeight="1" x14ac:dyDescent="0.3">
      <c r="C896" s="13"/>
    </row>
    <row r="897" spans="3:3" ht="15.75" customHeight="1" x14ac:dyDescent="0.3">
      <c r="C897" s="13"/>
    </row>
    <row r="898" spans="3:3" ht="15.75" customHeight="1" x14ac:dyDescent="0.3">
      <c r="C898" s="13"/>
    </row>
    <row r="899" spans="3:3" ht="15.75" customHeight="1" x14ac:dyDescent="0.3">
      <c r="C899" s="13"/>
    </row>
    <row r="900" spans="3:3" ht="15.75" customHeight="1" x14ac:dyDescent="0.3">
      <c r="C900" s="13"/>
    </row>
    <row r="901" spans="3:3" ht="15.75" customHeight="1" x14ac:dyDescent="0.3">
      <c r="C901" s="13"/>
    </row>
    <row r="902" spans="3:3" ht="15.75" customHeight="1" x14ac:dyDescent="0.3">
      <c r="C902" s="13"/>
    </row>
    <row r="903" spans="3:3" ht="15.75" customHeight="1" x14ac:dyDescent="0.3">
      <c r="C903" s="13"/>
    </row>
    <row r="904" spans="3:3" ht="15.75" customHeight="1" x14ac:dyDescent="0.3">
      <c r="C904" s="13"/>
    </row>
    <row r="905" spans="3:3" ht="15.75" customHeight="1" x14ac:dyDescent="0.3">
      <c r="C905" s="13"/>
    </row>
    <row r="906" spans="3:3" ht="15.75" customHeight="1" x14ac:dyDescent="0.3">
      <c r="C906" s="13"/>
    </row>
    <row r="907" spans="3:3" ht="15.75" customHeight="1" x14ac:dyDescent="0.3">
      <c r="C907" s="13"/>
    </row>
    <row r="908" spans="3:3" ht="15.75" customHeight="1" x14ac:dyDescent="0.3">
      <c r="C908" s="13"/>
    </row>
    <row r="909" spans="3:3" ht="15.75" customHeight="1" x14ac:dyDescent="0.3">
      <c r="C909" s="13"/>
    </row>
    <row r="910" spans="3:3" ht="15.75" customHeight="1" x14ac:dyDescent="0.3">
      <c r="C910" s="13"/>
    </row>
    <row r="911" spans="3:3" ht="15.75" customHeight="1" x14ac:dyDescent="0.3">
      <c r="C911" s="13"/>
    </row>
    <row r="912" spans="3:3" ht="15.75" customHeight="1" x14ac:dyDescent="0.3">
      <c r="C912" s="13"/>
    </row>
    <row r="913" spans="3:3" ht="15.75" customHeight="1" x14ac:dyDescent="0.3">
      <c r="C913" s="13"/>
    </row>
    <row r="914" spans="3:3" ht="15.75" customHeight="1" x14ac:dyDescent="0.3">
      <c r="C914" s="13"/>
    </row>
    <row r="915" spans="3:3" ht="15.75" customHeight="1" x14ac:dyDescent="0.3">
      <c r="C915" s="13"/>
    </row>
    <row r="916" spans="3:3" ht="15.75" customHeight="1" x14ac:dyDescent="0.3">
      <c r="C916" s="13"/>
    </row>
    <row r="917" spans="3:3" ht="15.75" customHeight="1" x14ac:dyDescent="0.3">
      <c r="C917" s="13"/>
    </row>
    <row r="918" spans="3:3" ht="15.75" customHeight="1" x14ac:dyDescent="0.3">
      <c r="C918" s="13"/>
    </row>
    <row r="919" spans="3:3" ht="15.75" customHeight="1" x14ac:dyDescent="0.3">
      <c r="C919" s="13"/>
    </row>
    <row r="920" spans="3:3" ht="15.75" customHeight="1" x14ac:dyDescent="0.3">
      <c r="C920" s="13"/>
    </row>
    <row r="921" spans="3:3" ht="15.75" customHeight="1" x14ac:dyDescent="0.3">
      <c r="C921" s="13"/>
    </row>
    <row r="922" spans="3:3" ht="15.75" customHeight="1" x14ac:dyDescent="0.3">
      <c r="C922" s="13"/>
    </row>
    <row r="923" spans="3:3" ht="15.75" customHeight="1" x14ac:dyDescent="0.3">
      <c r="C923" s="13"/>
    </row>
    <row r="924" spans="3:3" ht="15.75" customHeight="1" x14ac:dyDescent="0.3">
      <c r="C924" s="13"/>
    </row>
    <row r="925" spans="3:3" ht="15.75" customHeight="1" x14ac:dyDescent="0.3">
      <c r="C925" s="13"/>
    </row>
    <row r="926" spans="3:3" ht="15.75" customHeight="1" x14ac:dyDescent="0.3">
      <c r="C926" s="13"/>
    </row>
    <row r="927" spans="3:3" ht="15.75" customHeight="1" x14ac:dyDescent="0.3">
      <c r="C927" s="13"/>
    </row>
    <row r="928" spans="3:3" ht="15.75" customHeight="1" x14ac:dyDescent="0.3">
      <c r="C928" s="13"/>
    </row>
    <row r="929" spans="3:3" ht="15.75" customHeight="1" x14ac:dyDescent="0.3">
      <c r="C929" s="13"/>
    </row>
    <row r="930" spans="3:3" ht="15.75" customHeight="1" x14ac:dyDescent="0.3">
      <c r="C930" s="13"/>
    </row>
    <row r="931" spans="3:3" ht="15.75" customHeight="1" x14ac:dyDescent="0.3">
      <c r="C931" s="13"/>
    </row>
    <row r="932" spans="3:3" ht="15.75" customHeight="1" x14ac:dyDescent="0.3">
      <c r="C932" s="13"/>
    </row>
    <row r="933" spans="3:3" ht="15.75" customHeight="1" x14ac:dyDescent="0.3">
      <c r="C933" s="13"/>
    </row>
    <row r="934" spans="3:3" ht="15.75" customHeight="1" x14ac:dyDescent="0.3">
      <c r="C934" s="13"/>
    </row>
    <row r="935" spans="3:3" ht="15.75" customHeight="1" x14ac:dyDescent="0.3">
      <c r="C935" s="13"/>
    </row>
    <row r="936" spans="3:3" ht="15.75" customHeight="1" x14ac:dyDescent="0.3">
      <c r="C936" s="13"/>
    </row>
    <row r="937" spans="3:3" ht="15.75" customHeight="1" x14ac:dyDescent="0.3">
      <c r="C937" s="13"/>
    </row>
    <row r="938" spans="3:3" ht="15.75" customHeight="1" x14ac:dyDescent="0.3">
      <c r="C938" s="13"/>
    </row>
    <row r="939" spans="3:3" ht="15.75" customHeight="1" x14ac:dyDescent="0.3">
      <c r="C939" s="13"/>
    </row>
    <row r="940" spans="3:3" ht="15.75" customHeight="1" x14ac:dyDescent="0.3">
      <c r="C940" s="13"/>
    </row>
    <row r="941" spans="3:3" ht="15.75" customHeight="1" x14ac:dyDescent="0.3">
      <c r="C941" s="13"/>
    </row>
    <row r="942" spans="3:3" ht="15.75" customHeight="1" x14ac:dyDescent="0.3">
      <c r="C942" s="13"/>
    </row>
    <row r="943" spans="3:3" ht="15.75" customHeight="1" x14ac:dyDescent="0.3">
      <c r="C943" s="13"/>
    </row>
    <row r="944" spans="3:3" ht="15.75" customHeight="1" x14ac:dyDescent="0.3">
      <c r="C944" s="13"/>
    </row>
    <row r="945" spans="3:3" ht="15.75" customHeight="1" x14ac:dyDescent="0.3">
      <c r="C945" s="13"/>
    </row>
    <row r="946" spans="3:3" ht="15.75" customHeight="1" x14ac:dyDescent="0.3">
      <c r="C946" s="13"/>
    </row>
    <row r="947" spans="3:3" ht="15.75" customHeight="1" x14ac:dyDescent="0.3">
      <c r="C947" s="13"/>
    </row>
    <row r="948" spans="3:3" ht="15.75" customHeight="1" x14ac:dyDescent="0.3">
      <c r="C948" s="13"/>
    </row>
    <row r="949" spans="3:3" ht="15.75" customHeight="1" x14ac:dyDescent="0.3">
      <c r="C949" s="13"/>
    </row>
    <row r="950" spans="3:3" ht="15.75" customHeight="1" x14ac:dyDescent="0.3">
      <c r="C950" s="13"/>
    </row>
    <row r="951" spans="3:3" ht="15.75" customHeight="1" x14ac:dyDescent="0.3">
      <c r="C951" s="13"/>
    </row>
    <row r="952" spans="3:3" ht="15.75" customHeight="1" x14ac:dyDescent="0.3">
      <c r="C952" s="13"/>
    </row>
    <row r="953" spans="3:3" ht="15.75" customHeight="1" x14ac:dyDescent="0.3">
      <c r="C953" s="13"/>
    </row>
    <row r="954" spans="3:3" ht="15.75" customHeight="1" x14ac:dyDescent="0.3">
      <c r="C954" s="13"/>
    </row>
    <row r="955" spans="3:3" ht="15.75" customHeight="1" x14ac:dyDescent="0.3">
      <c r="C955" s="13"/>
    </row>
    <row r="956" spans="3:3" ht="15.75" customHeight="1" x14ac:dyDescent="0.3">
      <c r="C956" s="13"/>
    </row>
    <row r="957" spans="3:3" ht="15.75" customHeight="1" x14ac:dyDescent="0.3">
      <c r="C957" s="13"/>
    </row>
    <row r="958" spans="3:3" ht="15.75" customHeight="1" x14ac:dyDescent="0.3">
      <c r="C958" s="13"/>
    </row>
    <row r="959" spans="3:3" ht="15.75" customHeight="1" x14ac:dyDescent="0.3">
      <c r="C959" s="13"/>
    </row>
    <row r="960" spans="3:3" ht="15.75" customHeight="1" x14ac:dyDescent="0.3">
      <c r="C960" s="13"/>
    </row>
    <row r="961" spans="3:3" ht="15.75" customHeight="1" x14ac:dyDescent="0.3">
      <c r="C961" s="13"/>
    </row>
    <row r="962" spans="3:3" ht="15.75" customHeight="1" x14ac:dyDescent="0.3">
      <c r="C962" s="13"/>
    </row>
    <row r="963" spans="3:3" ht="15.75" customHeight="1" x14ac:dyDescent="0.3">
      <c r="C963" s="13"/>
    </row>
    <row r="964" spans="3:3" ht="15.75" customHeight="1" x14ac:dyDescent="0.3">
      <c r="C964" s="13"/>
    </row>
    <row r="965" spans="3:3" ht="15.75" customHeight="1" x14ac:dyDescent="0.3">
      <c r="C965" s="13"/>
    </row>
    <row r="966" spans="3:3" ht="15.75" customHeight="1" x14ac:dyDescent="0.3">
      <c r="C966" s="13"/>
    </row>
    <row r="967" spans="3:3" ht="15.75" customHeight="1" x14ac:dyDescent="0.3">
      <c r="C967" s="13"/>
    </row>
    <row r="968" spans="3:3" ht="15.75" customHeight="1" x14ac:dyDescent="0.3">
      <c r="C968" s="13"/>
    </row>
    <row r="969" spans="3:3" ht="15.75" customHeight="1" x14ac:dyDescent="0.3">
      <c r="C969" s="13"/>
    </row>
    <row r="970" spans="3:3" ht="15.75" customHeight="1" x14ac:dyDescent="0.3">
      <c r="C970" s="13"/>
    </row>
    <row r="971" spans="3:3" ht="15.75" customHeight="1" x14ac:dyDescent="0.3">
      <c r="C971" s="13"/>
    </row>
    <row r="972" spans="3:3" ht="15.75" customHeight="1" x14ac:dyDescent="0.3">
      <c r="C972" s="13"/>
    </row>
    <row r="973" spans="3:3" ht="15.75" customHeight="1" x14ac:dyDescent="0.3">
      <c r="C973" s="13"/>
    </row>
    <row r="974" spans="3:3" ht="15.75" customHeight="1" x14ac:dyDescent="0.3">
      <c r="C974" s="13"/>
    </row>
    <row r="975" spans="3:3" ht="15.75" customHeight="1" x14ac:dyDescent="0.3">
      <c r="C975" s="13"/>
    </row>
    <row r="976" spans="3:3" ht="15.75" customHeight="1" x14ac:dyDescent="0.3">
      <c r="C976" s="13"/>
    </row>
    <row r="977" spans="3:3" ht="15.75" customHeight="1" x14ac:dyDescent="0.3">
      <c r="C977" s="13"/>
    </row>
    <row r="978" spans="3:3" ht="15.75" customHeight="1" x14ac:dyDescent="0.3">
      <c r="C978" s="13"/>
    </row>
    <row r="979" spans="3:3" ht="15.75" customHeight="1" x14ac:dyDescent="0.3">
      <c r="C979" s="13"/>
    </row>
    <row r="980" spans="3:3" ht="15.75" customHeight="1" x14ac:dyDescent="0.3">
      <c r="C980" s="13"/>
    </row>
    <row r="981" spans="3:3" ht="15.75" customHeight="1" x14ac:dyDescent="0.3">
      <c r="C981" s="13"/>
    </row>
    <row r="982" spans="3:3" ht="15.75" customHeight="1" x14ac:dyDescent="0.3">
      <c r="C982" s="13"/>
    </row>
    <row r="983" spans="3:3" ht="15.75" customHeight="1" x14ac:dyDescent="0.3">
      <c r="C983" s="13"/>
    </row>
    <row r="984" spans="3:3" ht="15.75" customHeight="1" x14ac:dyDescent="0.3">
      <c r="C984" s="13"/>
    </row>
    <row r="985" spans="3:3" ht="15.75" customHeight="1" x14ac:dyDescent="0.3">
      <c r="C985" s="13"/>
    </row>
    <row r="986" spans="3:3" ht="15.75" customHeight="1" x14ac:dyDescent="0.3">
      <c r="C986" s="13"/>
    </row>
    <row r="987" spans="3:3" ht="15.75" customHeight="1" x14ac:dyDescent="0.3">
      <c r="C987" s="13"/>
    </row>
    <row r="988" spans="3:3" ht="15.75" customHeight="1" x14ac:dyDescent="0.3">
      <c r="C988" s="13"/>
    </row>
    <row r="989" spans="3:3" ht="15.75" customHeight="1" x14ac:dyDescent="0.3">
      <c r="C989" s="13"/>
    </row>
    <row r="990" spans="3:3" ht="15.75" customHeight="1" x14ac:dyDescent="0.3">
      <c r="C990" s="13"/>
    </row>
    <row r="991" spans="3:3" ht="15.75" customHeight="1" x14ac:dyDescent="0.3">
      <c r="C991" s="13"/>
    </row>
    <row r="992" spans="3:3" ht="15.75" customHeight="1" x14ac:dyDescent="0.3">
      <c r="C992" s="13"/>
    </row>
    <row r="993" spans="3:3" ht="15.75" customHeight="1" x14ac:dyDescent="0.3">
      <c r="C993" s="13"/>
    </row>
    <row r="994" spans="3:3" ht="15.75" customHeight="1" x14ac:dyDescent="0.3">
      <c r="C994" s="13"/>
    </row>
    <row r="995" spans="3:3" ht="15.75" customHeight="1" x14ac:dyDescent="0.3">
      <c r="C995" s="13"/>
    </row>
    <row r="996" spans="3:3" ht="15.75" customHeight="1" x14ac:dyDescent="0.3">
      <c r="C996" s="13"/>
    </row>
    <row r="997" spans="3:3" ht="15.75" customHeight="1" x14ac:dyDescent="0.3">
      <c r="C997" s="13"/>
    </row>
    <row r="998" spans="3:3" ht="15.75" customHeight="1" x14ac:dyDescent="0.3">
      <c r="C998" s="13"/>
    </row>
    <row r="999" spans="3:3" ht="15.75" customHeight="1" x14ac:dyDescent="0.3">
      <c r="C999" s="13"/>
    </row>
    <row r="1000" spans="3:3" ht="15.75" customHeight="1" x14ac:dyDescent="0.3">
      <c r="C1000" s="13"/>
    </row>
  </sheetData>
  <printOptions horizontalCentered="1" verticalCentered="1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Tuotantoluvut 2012-2021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Metallien ja mineraalien tuotanto Suomessa 2021-2021</dc:title>
  <dc:creator/>
  <cp:lastModifiedBy>Salste Elisa (Tukes)</cp:lastModifiedBy>
  <dcterms:created xsi:type="dcterms:W3CDTF">2021-04-01T08:01:35Z</dcterms:created>
  <dcterms:modified xsi:type="dcterms:W3CDTF">2022-04-20T09:00:45Z</dcterms:modified>
</cp:coreProperties>
</file>